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vinKaufman\Dropbox (Tax Foundation)\PC\Downloads\"/>
    </mc:Choice>
  </mc:AlternateContent>
  <xr:revisionPtr revIDLastSave="0" documentId="8_{E9B9F419-51F3-4D7A-B8AF-0813BF5FC7F5}" xr6:coauthVersionLast="47" xr6:coauthVersionMax="47" xr10:uidLastSave="{00000000-0000-0000-0000-000000000000}"/>
  <bookViews>
    <workbookView xWindow="-28920" yWindow="-30" windowWidth="29040" windowHeight="15840" xr2:uid="{00000000-000D-0000-FFFF-FFFF00000000}"/>
  </bookViews>
  <sheets>
    <sheet name="Table 1 and charts" sheetId="3" r:id="rId1"/>
    <sheet name="Table 2" sheetId="5" r:id="rId2"/>
    <sheet name="Table 3" sheetId="6" r:id="rId3"/>
    <sheet name="Table 4" sheetId="7" r:id="rId4"/>
    <sheet name="Table 5" sheetId="8" r:id="rId5"/>
    <sheet name="Table 6" sheetId="9" r:id="rId6"/>
    <sheet name="Table 7" sheetId="10" r:id="rId7"/>
    <sheet name="Table 8" sheetId="11" r:id="rId8"/>
    <sheet name="TAB1" sheetId="1" r:id="rId9"/>
    <sheet name="TAB2" sheetId="2" r:id="rId10"/>
  </sheets>
  <definedNames>
    <definedName name="column_headings" localSheetId="9">'TAB2'!$3:$5</definedName>
    <definedName name="column_headings">'TAB1'!$3:$5</definedName>
    <definedName name="column_numbers" localSheetId="9">'TAB2'!$B$6:$G$6</definedName>
    <definedName name="column_numbers">'TAB1'!$B$6:$P$6</definedName>
    <definedName name="data" localSheetId="9">'TAB2'!$B$7:$G$49</definedName>
    <definedName name="data">'TAB1'!$B$7:$P$75</definedName>
    <definedName name="footnotes" localSheetId="9">'TAB2'!#REF!</definedName>
    <definedName name="footnotes">'TAB1'!#REF!</definedName>
    <definedName name="Indent0" localSheetId="9">'TAB2'!$A$7,'TAB2'!#REF!</definedName>
    <definedName name="Indent0">'TAB1'!$A$7,'TAB1'!#REF!</definedName>
    <definedName name="Indent3" localSheetId="9">'TAB2'!#REF!,'TAB2'!#REF!,'TAB2'!#REF!,'TAB2'!#REF!,'TAB2'!#REF!,'TAB2'!#REF!,'TAB2'!$A$49</definedName>
    <definedName name="Indent3">'TAB1'!#REF!,'TAB1'!#REF!,'TAB1'!#REF!,'TAB1'!#REF!,'TAB1'!#REF!,'TAB1'!#REF!,'TAB1'!$A$55</definedName>
    <definedName name="Indent6" localSheetId="9">'TAB2'!#REF!,'TAB2'!#REF!,'TAB2'!$A$28,'TAB2'!#REF!,'TAB2'!#REF!,'TAB2'!#REF!,'TAB2'!#REF!,'TAB2'!#REF!,'TAB2'!#REF!,'TAB2'!#REF!,'TAB2'!#REF!,'TAB2'!#REF!,'TAB2'!#REF!,'TAB2'!#REF!,'TAB2'!#REF!,'TAB2'!#REF!,'TAB2'!#REF!,'TAB2'!#REF!</definedName>
    <definedName name="Indent6">'TAB1'!#REF!,'TAB1'!#REF!,'TAB1'!$A$17,'TAB1'!#REF!,'TAB1'!#REF!,'TAB1'!#REF!,'TAB1'!#REF!,'TAB1'!#REF!,'TAB1'!#REF!,'TAB1'!#REF!,'TAB1'!#REF!,'TAB1'!#REF!,'TAB1'!#REF!,'TAB1'!#REF!,'TAB1'!#REF!,'TAB1'!$A$75,'TAB1'!#REF!,'TAB1'!#REF!</definedName>
    <definedName name="Indent9" localSheetId="9">'TAB2'!#REF!,'TAB2'!#REF!,'TAB2'!#REF!,'TAB2'!#REF!,'TAB2'!#REF!,'TAB2'!#REF!,'TAB2'!#REF!,'TAB2'!#REF!,'TAB2'!#REF!,'TAB2'!#REF!,'TAB2'!#REF!,'TAB2'!#REF!</definedName>
    <definedName name="Indent9">'TAB1'!#REF!,'TAB1'!#REF!,'TAB1'!#REF!,'TAB1'!#REF!,'TAB1'!#REF!,'TAB1'!#REF!,'TAB1'!#REF!,'TAB1'!#REF!,'TAB1'!#REF!,'TAB1'!#REF!,'TAB1'!#REF!,'TAB1'!#REF!</definedName>
    <definedName name="_xlnm.Print_Area" localSheetId="8">'TAB1'!$A$1:$P$179</definedName>
    <definedName name="_xlnm.Print_Area" localSheetId="9">'TAB2'!$A$1:$G$135</definedName>
    <definedName name="spanners" localSheetId="9">'TAB2'!#REF!</definedName>
    <definedName name="spanners">'TAB1'!#REF!</definedName>
    <definedName name="stub_lines" localSheetId="9">'TAB2'!$A$6:$A$49</definedName>
    <definedName name="stub_lines">'TAB1'!$A$6:$A$75</definedName>
    <definedName name="titles" localSheetId="9">'TAB2'!$A$1:$A$2</definedName>
    <definedName name="titles">'TAB1'!$A$1:$A$2</definedName>
    <definedName name="totals" localSheetId="9">'TAB2'!#REF!,'TAB2'!#REF!,'TAB2'!$49:$49</definedName>
    <definedName name="totals">'TAB1'!#REF!,'TAB1'!#REF!,'TAB1'!$55:$55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6" l="1"/>
  <c r="G17" i="3" l="1"/>
  <c r="E17" i="3"/>
  <c r="D17" i="3"/>
  <c r="C17" i="3"/>
  <c r="B17" i="3"/>
  <c r="G45" i="10"/>
  <c r="F45" i="10"/>
  <c r="E45" i="10"/>
  <c r="D45" i="10"/>
  <c r="C45" i="10"/>
  <c r="B45" i="10"/>
  <c r="G10" i="3" l="1"/>
  <c r="F10" i="3"/>
  <c r="E10" i="3"/>
  <c r="D10" i="3"/>
  <c r="C10" i="3"/>
  <c r="B10" i="3"/>
  <c r="H8" i="3"/>
  <c r="G8" i="3"/>
  <c r="G5" i="3" s="1"/>
  <c r="F8" i="3"/>
  <c r="E8" i="3"/>
  <c r="D8" i="3"/>
  <c r="C8" i="3"/>
  <c r="B8" i="3"/>
  <c r="H6" i="3"/>
  <c r="H7" i="3" s="1"/>
  <c r="G6" i="3"/>
  <c r="G7" i="3" s="1"/>
  <c r="F6" i="3"/>
  <c r="E6" i="3"/>
  <c r="D6" i="3"/>
  <c r="C6" i="3"/>
  <c r="B6" i="3"/>
  <c r="H3" i="3"/>
  <c r="G3" i="3"/>
  <c r="F3" i="3"/>
  <c r="E3" i="3"/>
  <c r="D3" i="3"/>
  <c r="C3" i="3"/>
  <c r="B3" i="3"/>
  <c r="H5" i="3" l="1"/>
  <c r="E9" i="3"/>
  <c r="D9" i="3"/>
  <c r="G9" i="3"/>
  <c r="H9" i="3"/>
  <c r="G4" i="3"/>
  <c r="B9" i="3"/>
  <c r="B7" i="3"/>
  <c r="C9" i="3"/>
  <c r="F9" i="3"/>
  <c r="F4" i="3"/>
  <c r="E4" i="3"/>
  <c r="D4" i="3"/>
  <c r="C4" i="3"/>
  <c r="E5" i="3"/>
  <c r="H4" i="3"/>
  <c r="B5" i="3"/>
  <c r="B4" i="3"/>
  <c r="D5" i="3"/>
  <c r="F7" i="3"/>
  <c r="F5" i="3"/>
  <c r="C7" i="3"/>
  <c r="D7" i="3"/>
  <c r="C5" i="3"/>
  <c r="E7" i="3"/>
</calcChain>
</file>

<file path=xl/sharedStrings.xml><?xml version="1.0" encoding="utf-8"?>
<sst xmlns="http://schemas.openxmlformats.org/spreadsheetml/2006/main" count="269" uniqueCount="103">
  <si>
    <t>[All figures are estimates based on samples]</t>
  </si>
  <si>
    <t xml:space="preserve"> </t>
  </si>
  <si>
    <t>Descending cumulative percentiles</t>
  </si>
  <si>
    <t>Total</t>
  </si>
  <si>
    <t>N/A</t>
  </si>
  <si>
    <t>Adjusted gross income share (percentage):</t>
  </si>
  <si>
    <t>Total income tax share (percentage):</t>
  </si>
  <si>
    <t xml:space="preserve">Adjusted gross income (millions of dollars): </t>
  </si>
  <si>
    <t>N/A-- Not applicable.</t>
  </si>
  <si>
    <t>Top
0.1 percent</t>
  </si>
  <si>
    <t>Top
1 percent</t>
  </si>
  <si>
    <t>Top
2 percent</t>
  </si>
  <si>
    <t>Top
3 percent</t>
  </si>
  <si>
    <t>Top
4 percent</t>
  </si>
  <si>
    <t>Top
5 percent</t>
  </si>
  <si>
    <t>Top
10 percent</t>
  </si>
  <si>
    <t>Top
25 percent</t>
  </si>
  <si>
    <t>Top
50 percent</t>
  </si>
  <si>
    <t>Adjusted gross income floor on percentiles (current dollars):</t>
  </si>
  <si>
    <t>Number of returns:</t>
  </si>
  <si>
    <t>Adjusted gross income floor on percentiles (constant dollars): [1]</t>
  </si>
  <si>
    <t>Total income tax (millions of dollars):  [2]</t>
  </si>
  <si>
    <t>Average tax rate (percentage): [3]</t>
  </si>
  <si>
    <t>[3] The average tax rate was computed by dividing total income tax (see footnote 2) by adjusted gross income.</t>
  </si>
  <si>
    <t>[4] The total number of returns does not include the returns filed by individuals to only receive the economic stimulus 
payment and who had no other reason to file.</t>
  </si>
  <si>
    <t>Top
20 percent</t>
  </si>
  <si>
    <t>Top
30 percent</t>
  </si>
  <si>
    <t>Top
40 percent</t>
  </si>
  <si>
    <t>Top
0.001 percent</t>
  </si>
  <si>
    <t>Top
0.01 percent</t>
  </si>
  <si>
    <t>Source: IRS, Statistics of Income Division, Publication 1304,  November 2022</t>
  </si>
  <si>
    <t>Item, tax year</t>
  </si>
  <si>
    <t>Table 4.1.  All Individual Returns Excluding Dependents: Number of 
Returns, Shares of Adjusted Gross Income (AGI) and Total Income Tax, 
AGI Floor on Percentiles in Current and Constant Dollars, and Average 
Tax Rates, by Selected Descending Cumulative Percentiles 
of Returns Based on Income Size Using the Definition of AGI for Each 
Year, Tax Years 2001-2020 (Filing Years 2002-2021)</t>
  </si>
  <si>
    <t>[1] For Table 4.1, constant dollars were calculated using the U.S. Bureau of Labor Statistics' consumer price index for urban 
consumers (CPI-U, 1990=100). For 2020 the CPI-U = 258.811.</t>
  </si>
  <si>
    <t>Source: IRS, Statistics of Income Division, Publication 1304, November 2022</t>
  </si>
  <si>
    <t>[3] The total number of returns does not include the returns filed by individuals to only receive the economic stimulus 
payment and who had no other reason to file.</t>
  </si>
  <si>
    <t>[2] The average tax rate was computed by dividing total income tax (see footnote 1) by adjusted gross income.</t>
  </si>
  <si>
    <t>[1] Total income tax was the sum of income tax after credits (including the subtraction of net premium tax credit 
repayment, the earned income credit, American opportunity credit, health coverage tax credit, recovery rebate, qualified sick 
and family leave credit, additional child tax credit, and the regulated investment credit credit) limited to zero plus net 
investment income tax from Form 8960 and the tax from Form 4970, Tax on Accumulation Distribution of Trusts. 
It does not include any refundable portions of these credits.</t>
  </si>
  <si>
    <t>Average tax rate (percentage):  [2]</t>
  </si>
  <si>
    <t>Total income tax (millions of dollars):  [1]</t>
  </si>
  <si>
    <t>Bottom
99 percent</t>
  </si>
  <si>
    <t>Bottom
95 percent</t>
  </si>
  <si>
    <t>Bottom
90 percent</t>
  </si>
  <si>
    <t>Bottom
75 percent</t>
  </si>
  <si>
    <t>Bottom
50 percent</t>
  </si>
  <si>
    <t>Ascending cumulative percentiles</t>
  </si>
  <si>
    <t>Table 4.2.  All Individual Returns Excluding Dependents: Number of 
Returns, Shares of Adjusted Gross Income (AGI) and Total Income Tax, 
and Average Tax Rates, by Selected Ascending Cumulative Percentiles 
of Returns Based on Income Size Using the Definition of AGI for Each 
Year, Tax Years 2001-2020 (Filing Years 2002-2021)</t>
  </si>
  <si>
    <r>
      <t xml:space="preserve">[2] Total income tax was the sum of income tax after credits (including the subtraction of net premium tax credit 
repayment, the earned income credit, American opportunity credit, health coverage tax credit, recovery rebate, qualified sick 
and family leave credit, additional child tax credit, and the regulated investment credit credit) limited to zero plus net 
investment income tax from Form 8960 and the tax from Form 4970, </t>
    </r>
    <r>
      <rPr>
        <i/>
        <sz val="11"/>
        <rFont val="Arial"/>
        <family val="2"/>
      </rPr>
      <t>Tax on Accumulation Distribution of Trusts</t>
    </r>
    <r>
      <rPr>
        <sz val="11"/>
        <rFont val="Arial"/>
        <family val="2"/>
      </rPr>
      <t>. 
It does not include any refundable portions of these credits.</t>
    </r>
  </si>
  <si>
    <t>Top 1%</t>
  </si>
  <si>
    <t>Top 5%</t>
  </si>
  <si>
    <t>Top 10%</t>
  </si>
  <si>
    <t>Top 25%</t>
  </si>
  <si>
    <t>Top 50%</t>
  </si>
  <si>
    <t>Bottom 50%</t>
  </si>
  <si>
    <t>All Taxpayers</t>
  </si>
  <si>
    <t>Number of Returns</t>
  </si>
  <si>
    <t>Adjusted Gross Income ($ millions)</t>
  </si>
  <si>
    <t>Share of Total Adjusted Gross Income</t>
  </si>
  <si>
    <t>Income Taxes Paid ($ millions)</t>
  </si>
  <si>
    <t>Share of Total Income Taxes Paid</t>
  </si>
  <si>
    <t>Income Split Point</t>
  </si>
  <si>
    <t>Average Tax Rate</t>
  </si>
  <si>
    <t>Average Income Taxes Paid</t>
  </si>
  <si>
    <t>Source: IRS, Statistics of Income, Individual Income Rates and Tax Shares.</t>
  </si>
  <si>
    <t>Table 1. Summary of Federal Income Tax Data, Tax Year 2020</t>
  </si>
  <si>
    <t>Figure 1</t>
  </si>
  <si>
    <t>50% to 25%</t>
  </si>
  <si>
    <t>25% to 10%</t>
  </si>
  <si>
    <t>10% to 5%</t>
  </si>
  <si>
    <t>5% to 1%</t>
  </si>
  <si>
    <t>Average income tax rate</t>
  </si>
  <si>
    <t>Figure 2</t>
  </si>
  <si>
    <t>Between 1% and 5%</t>
  </si>
  <si>
    <t>Between 5% and 10%</t>
  </si>
  <si>
    <t>Between 25% and 50%</t>
  </si>
  <si>
    <t>Figure 5</t>
  </si>
  <si>
    <t>Average income tax rate in 2017</t>
  </si>
  <si>
    <t>Average income tax rate in 2020</t>
  </si>
  <si>
    <t>Table 2. Number of Federal Individual Income Tax Returns Filed 1980–2017 (Thousands)</t>
  </si>
  <si>
    <t>Year</t>
  </si>
  <si>
    <t>Top 0.1%</t>
  </si>
  <si>
    <t>Between 5% and 10% </t>
  </si>
  <si>
    <t>Between 10% and 25%</t>
  </si>
  <si>
    <t>The Tax Reform Act of 1986 changed the definition of AGI, so data above and below this line is not strictly comparable.</t>
  </si>
  <si>
    <t>The IRS changed methodology, so data above and below this line is not strictly comparable.</t>
  </si>
  <si>
    <r>
      <t xml:space="preserve">Source: IRS, </t>
    </r>
    <r>
      <rPr>
        <i/>
        <sz val="11"/>
        <color theme="1"/>
        <rFont val="Calibri"/>
        <family val="2"/>
        <scheme val="minor"/>
      </rPr>
      <t xml:space="preserve">Statistics of Income, </t>
    </r>
    <r>
      <rPr>
        <sz val="10"/>
        <rFont val="Calibri"/>
        <family val="2"/>
        <scheme val="minor"/>
      </rPr>
      <t>Individual Income Rates and Tax Shares</t>
    </r>
    <r>
      <rPr>
        <i/>
        <sz val="11"/>
        <color theme="1"/>
        <rFont val="Calibri"/>
        <family val="2"/>
        <scheme val="minor"/>
      </rPr>
      <t xml:space="preserve"> </t>
    </r>
    <r>
      <rPr>
        <sz val="10"/>
        <rFont val="Calibri"/>
        <family val="2"/>
        <scheme val="minor"/>
      </rPr>
      <t>(2019).</t>
    </r>
  </si>
  <si>
    <t>Table 3. Adjusted Gross Income of Taxpayers in Various Income Brackets, 1980–2017 ($Billions)</t>
  </si>
  <si>
    <t>Between 5% &amp; 10%</t>
  </si>
  <si>
    <t>Between 10% &amp; 25%</t>
  </si>
  <si>
    <t>Between 25% &amp; 50%</t>
  </si>
  <si>
    <t>Table 4. Total Income Tax after Credits, 1980–2017 ($Billions)</t>
  </si>
  <si>
    <r>
      <t xml:space="preserve">Source: IRS, </t>
    </r>
    <r>
      <rPr>
        <i/>
        <sz val="11"/>
        <color theme="1"/>
        <rFont val="Calibri"/>
        <family val="2"/>
        <scheme val="minor"/>
      </rPr>
      <t xml:space="preserve">Statistics of Income, </t>
    </r>
    <r>
      <rPr>
        <sz val="10"/>
        <rFont val="Calibri"/>
        <family val="2"/>
        <scheme val="minor"/>
      </rPr>
      <t>Individual Income Rates and Tax Shares</t>
    </r>
    <r>
      <rPr>
        <i/>
        <sz val="11"/>
        <color theme="1"/>
        <rFont val="Calibri"/>
        <family val="2"/>
        <scheme val="minor"/>
      </rPr>
      <t xml:space="preserve"> </t>
    </r>
  </si>
  <si>
    <t>Table 5. Adjusted Gross Income Shares, 1980–2017 (percent of total AGI earned by each group)</t>
  </si>
  <si>
    <t>Table 6. Total Income Tax Shares, 1980–2017 (percent of federal income tax paid by each group)</t>
  </si>
  <si>
    <t>Table 7. Dollar Cut-Off, 1980–2017 (Minimum AGI for Tax Returns to Fall into Various Percentiles; Thresholds Not Adjusted for Inflation)</t>
  </si>
  <si>
    <t>Table 8. Average Tax Rate, 1980–2016 (Percent of AGI Paid in Income Taxes)</t>
  </si>
  <si>
    <r>
      <t xml:space="preserve">Source: IRS, </t>
    </r>
    <r>
      <rPr>
        <i/>
        <sz val="11"/>
        <color theme="1"/>
        <rFont val="Calibri"/>
        <family val="2"/>
        <scheme val="minor"/>
      </rPr>
      <t xml:space="preserve">Statistics of Income, </t>
    </r>
    <r>
      <rPr>
        <sz val="10"/>
        <rFont val="Calibri"/>
        <family val="2"/>
        <scheme val="minor"/>
      </rPr>
      <t>Individual Income Rates and Tax Shares</t>
    </r>
  </si>
  <si>
    <t>Between 1% &amp; 5%</t>
  </si>
  <si>
    <t>Figure 3 - income tax shares</t>
  </si>
  <si>
    <t>Figure 4 - AGI shares</t>
  </si>
  <si>
    <t>Note: Table does not include dependent filers. “Income split point” is the minimum AGI for tax returns to fall into each percentile. Total income tax was the sum of income tax after credits (including the subtraction of net premium tax credit  repayment, the earned income credit, American opportunity credit, health coverage tax credit, recovery rebate, qualified sick  and family leave credit, additional child tax credit, and the regulated investment credit credit) limited to zero plus net  investment income tax from Form 8960 and the tax from Form 4970, Tax on Accumulation Distribution of Trusts.  It does not include any refundable portions of these credits. The total number of returns does not include the returns filed by individuals to only receive the economic stimulus payment and who had no other reason to file.</t>
  </si>
  <si>
    <t>Average income tax rate in 2018</t>
  </si>
  <si>
    <t>Average income tax rate in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</si>
</sst>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_);[Red]\(&quot;$&quot;#,##0\)"/>
    <numFmt numFmtId="44" formatCode="_(&quot;$&quot;* #,##0.00_);_(&quot;$&quot;* \(#,##0.00\);_(&quot;$&quot;* &quot;-&quot;??_);_(@_)"/>
    <numFmt numFmtId="43" formatCode="_(* #,##0.00_);_(* \(#,##0.00\);_(* &quot;-&quot;??_);_(@_)"/>
    <numFmt numFmtId="164" formatCode="\(#,##0\)"/>
    <numFmt numFmtId="165" formatCode="#,##0&quot;    &quot;;#,##0&quot;    &quot;;&quot;--    &quot;;@&quot;    &quot;"/>
    <numFmt numFmtId="166" formatCode="&quot;    &quot;@"/>
    <numFmt numFmtId="167" formatCode="#,##0&quot;    &quot;;\-#,##0&quot;    &quot;;&quot;--    &quot;;@&quot;    &quot;"/>
    <numFmt numFmtId="168" formatCode="#,##0.00&quot;    &quot;;\-#,##0.00&quot;    &quot;;&quot;--    &quot;;@&quot;    &quot;"/>
    <numFmt numFmtId="169" formatCode="#,##0&quot;       &quot;;\-#,##0&quot;       &quot;;&quot;--       &quot;;@&quot;       &quot;"/>
    <numFmt numFmtId="170" formatCode="\ \ \ \ @&quot;...........................................................................................&quot;"/>
    <numFmt numFmtId="171" formatCode="#,##0.0000&quot;    &quot;;\-#,##0.0000&quot;    &quot;;&quot;--    &quot;;@&quot;    &quot;"/>
    <numFmt numFmtId="172" formatCode="#,##0.0000"/>
    <numFmt numFmtId="173" formatCode="&quot;[4] &quot;#,##0"/>
    <numFmt numFmtId="174" formatCode="&quot;    &quot;0"/>
    <numFmt numFmtId="175" formatCode="\ \ \ \ @&quot;...................................................................................&quot;"/>
    <numFmt numFmtId="176" formatCode="&quot;[3] &quot;#,##0"/>
    <numFmt numFmtId="177" formatCode="#,##0.000"/>
    <numFmt numFmtId="178" formatCode="&quot;$&quot;#,##0"/>
    <numFmt numFmtId="179" formatCode="0.0%"/>
    <numFmt numFmtId="180" formatCode="#,##0.00000"/>
    <numFmt numFmtId="181" formatCode="_(&quot;$&quot;* #,##0_);_(&quot;$&quot;* \(#,##0\);_(&quot;$&quot;* &quot;-&quot;??_);_(@_)"/>
    <numFmt numFmtId="182" formatCode="&quot;$&quot;#,##0.000000_);[Red]\(&quot;$&quot;#,##0.000000\)"/>
    <numFmt numFmtId="183" formatCode="_(* #,##0_);_(* \(#,##0\);_(* &quot;-&quot;??_);_(@_)"/>
  </numFmts>
  <fonts count="28" x14ac:knownFonts="1">
    <font>
      <sz val="10"/>
      <name val="courier"/>
    </font>
    <font>
      <sz val="10"/>
      <name val="MS Sans Serif"/>
      <family val="2"/>
    </font>
    <font>
      <b/>
      <sz val="10"/>
      <name val="Helvetica"/>
      <family val="2"/>
    </font>
    <font>
      <sz val="7"/>
      <name val="Helvetica"/>
      <family val="2"/>
    </font>
    <font>
      <b/>
      <sz val="7"/>
      <name val="Helvetica"/>
      <family val="2"/>
    </font>
    <font>
      <sz val="10"/>
      <name val="Helvetica"/>
      <family val="2"/>
    </font>
    <font>
      <b/>
      <sz val="10"/>
      <name val="Arial"/>
      <family val="2"/>
    </font>
    <font>
      <sz val="6"/>
      <name val="Arial"/>
      <family val="2"/>
    </font>
    <font>
      <sz val="6.5"/>
      <name val="Arial"/>
      <family val="2"/>
    </font>
    <font>
      <sz val="8"/>
      <name val="Arial"/>
      <family val="2"/>
    </font>
    <font>
      <sz val="8"/>
      <name val="Helvetica"/>
      <family val="2"/>
    </font>
    <font>
      <sz val="10"/>
      <name val="Courier"/>
      <family val="1"/>
    </font>
    <font>
      <b/>
      <sz val="8"/>
      <name val="Helvetica"/>
      <family val="2"/>
    </font>
    <font>
      <sz val="10"/>
      <name val="Arial"/>
      <family val="2"/>
    </font>
    <font>
      <b/>
      <sz val="11"/>
      <name val="Arial"/>
      <family val="2"/>
    </font>
    <font>
      <sz val="11"/>
      <name val="Arial"/>
      <family val="2"/>
    </font>
    <font>
      <sz val="11"/>
      <name val="Helvetica"/>
      <family val="2"/>
    </font>
    <font>
      <i/>
      <sz val="11"/>
      <name val="Arial"/>
      <family val="2"/>
    </font>
    <font>
      <b/>
      <sz val="11"/>
      <color theme="1"/>
      <name val="Calibri"/>
      <family val="2"/>
      <scheme val="minor"/>
    </font>
    <font>
      <sz val="11"/>
      <name val="Calibri"/>
      <family val="2"/>
      <scheme val="minor"/>
    </font>
    <font>
      <sz val="11"/>
      <color rgb="FF000000"/>
      <name val="Calibri"/>
      <family val="2"/>
      <scheme val="minor"/>
    </font>
    <font>
      <sz val="11"/>
      <name val="Courier"/>
      <family val="1"/>
    </font>
    <font>
      <sz val="11"/>
      <color theme="1"/>
      <name val="Calibri"/>
      <family val="2"/>
      <scheme val="minor"/>
    </font>
    <font>
      <b/>
      <sz val="11"/>
      <color rgb="FF000000"/>
      <name val="Calibri"/>
      <family val="2"/>
    </font>
    <font>
      <sz val="11"/>
      <color rgb="FF000000"/>
      <name val="Calibri"/>
      <family val="2"/>
    </font>
    <font>
      <sz val="10"/>
      <name val="Calibri"/>
      <family val="2"/>
      <scheme val="minor"/>
    </font>
    <font>
      <i/>
      <sz val="11"/>
      <color theme="1"/>
      <name val="Calibri"/>
      <family val="2"/>
      <scheme val="minor"/>
    </font>
    <font>
      <sz val="8"/>
      <name val="Courier"/>
      <family val="1"/>
    </font>
  </fonts>
  <fills count="2">
    <fill>
      <patternFill patternType="none"/>
    </fill>
    <fill>
      <patternFill patternType="gray125"/>
    </fill>
  </fills>
  <borders count="35">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top style="thin">
        <color theme="0" tint="-0.24994659260841701"/>
      </top>
      <bottom/>
      <diagonal/>
    </border>
    <border>
      <left/>
      <right style="thin">
        <color indexed="64"/>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style="thin">
        <color indexed="64"/>
      </bottom>
      <diagonal/>
    </border>
    <border>
      <left style="thin">
        <color indexed="64"/>
      </left>
      <right/>
      <top style="thin">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bottom style="double">
        <color indexed="64"/>
      </bottom>
      <diagonal/>
    </border>
  </borders>
  <cellStyleXfs count="18">
    <xf numFmtId="0" fontId="0" fillId="0" borderId="0"/>
    <xf numFmtId="4" fontId="1" fillId="0" borderId="0" applyFont="0" applyFill="0" applyBorder="0" applyAlignment="0" applyProtection="0"/>
    <xf numFmtId="9" fontId="1" fillId="0" borderId="0" applyFont="0" applyFill="0" applyBorder="0" applyAlignment="0" applyProtection="0"/>
    <xf numFmtId="0" fontId="3" fillId="0" borderId="1">
      <alignment horizontal="center"/>
    </xf>
    <xf numFmtId="164" fontId="3" fillId="0" borderId="2">
      <alignment horizontal="center"/>
    </xf>
    <xf numFmtId="165" fontId="8" fillId="0" borderId="1">
      <alignment horizontal="right"/>
    </xf>
    <xf numFmtId="166" fontId="7" fillId="0" borderId="0">
      <alignment horizontal="left"/>
    </xf>
    <xf numFmtId="170" fontId="8" fillId="0" borderId="0"/>
    <xf numFmtId="0" fontId="2" fillId="0" borderId="0">
      <alignment horizontal="left"/>
    </xf>
    <xf numFmtId="0" fontId="4" fillId="0" borderId="0" applyNumberFormat="0" applyBorder="0"/>
    <xf numFmtId="0" fontId="11" fillId="0" borderId="0"/>
    <xf numFmtId="166" fontId="3" fillId="0" borderId="0">
      <alignment horizontal="left"/>
    </xf>
    <xf numFmtId="165" fontId="3" fillId="0" borderId="1">
      <alignment horizontal="right"/>
    </xf>
    <xf numFmtId="175" fontId="8" fillId="0" borderId="0"/>
    <xf numFmtId="0" fontId="22" fillId="0" borderId="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cellStyleXfs>
  <cellXfs count="180">
    <xf numFmtId="0" fontId="0" fillId="0" borderId="0" xfId="0"/>
    <xf numFmtId="0" fontId="5" fillId="0" borderId="0" xfId="0" applyFont="1"/>
    <xf numFmtId="0" fontId="3" fillId="0" borderId="0" xfId="3" applyBorder="1">
      <alignment horizontal="center"/>
    </xf>
    <xf numFmtId="0" fontId="5" fillId="0" borderId="0" xfId="0" applyFont="1" applyAlignment="1">
      <alignment vertical="center"/>
    </xf>
    <xf numFmtId="0" fontId="2" fillId="0" borderId="0" xfId="0" applyFont="1"/>
    <xf numFmtId="0" fontId="4" fillId="0" borderId="0" xfId="9"/>
    <xf numFmtId="0" fontId="10" fillId="0" borderId="0" xfId="0" applyFont="1"/>
    <xf numFmtId="2" fontId="9" fillId="0" borderId="0" xfId="0" applyNumberFormat="1" applyFont="1" applyAlignment="1">
      <alignment vertical="center"/>
    </xf>
    <xf numFmtId="0" fontId="10" fillId="0" borderId="0" xfId="10" applyFont="1"/>
    <xf numFmtId="0" fontId="5" fillId="0" borderId="0" xfId="10" applyFont="1"/>
    <xf numFmtId="0" fontId="12" fillId="0" borderId="0" xfId="10" applyFont="1"/>
    <xf numFmtId="2" fontId="12" fillId="0" borderId="0" xfId="10" applyNumberFormat="1" applyFont="1"/>
    <xf numFmtId="0" fontId="10" fillId="0" borderId="0" xfId="10" applyFont="1" applyAlignment="1">
      <alignment vertical="center"/>
    </xf>
    <xf numFmtId="2" fontId="10" fillId="0" borderId="0" xfId="10" applyNumberFormat="1" applyFont="1" applyAlignment="1">
      <alignment vertical="center"/>
    </xf>
    <xf numFmtId="0" fontId="12" fillId="0" borderId="0" xfId="9" applyFont="1"/>
    <xf numFmtId="0" fontId="9" fillId="0" borderId="0" xfId="10" applyFont="1" applyAlignment="1">
      <alignment vertical="center"/>
    </xf>
    <xf numFmtId="0" fontId="9" fillId="0" borderId="0" xfId="3" applyFont="1" applyBorder="1">
      <alignment horizontal="center"/>
    </xf>
    <xf numFmtId="0" fontId="13" fillId="0" borderId="31" xfId="10" applyFont="1" applyBorder="1" applyAlignment="1">
      <alignment horizontal="centerContinuous" vertical="center"/>
    </xf>
    <xf numFmtId="0" fontId="13" fillId="0" borderId="30" xfId="10" applyFont="1" applyBorder="1" applyAlignment="1">
      <alignment horizontal="centerContinuous"/>
    </xf>
    <xf numFmtId="49" fontId="13" fillId="0" borderId="0" xfId="13" applyNumberFormat="1" applyFont="1" applyAlignment="1">
      <alignment vertical="center"/>
    </xf>
    <xf numFmtId="164" fontId="13" fillId="0" borderId="2" xfId="4" applyFont="1" applyAlignment="1">
      <alignment horizontal="center" vertical="center"/>
    </xf>
    <xf numFmtId="49" fontId="2" fillId="0" borderId="0" xfId="13" applyNumberFormat="1" applyFont="1"/>
    <xf numFmtId="167" fontId="2" fillId="0" borderId="1" xfId="12" applyNumberFormat="1" applyFont="1">
      <alignment horizontal="right"/>
    </xf>
    <xf numFmtId="174" fontId="13" fillId="0" borderId="16" xfId="13" applyNumberFormat="1" applyFont="1" applyBorder="1" applyAlignment="1">
      <alignment horizontal="left"/>
    </xf>
    <xf numFmtId="3" fontId="5" fillId="0" borderId="11" xfId="12" applyNumberFormat="1" applyFont="1" applyBorder="1">
      <alignment horizontal="right"/>
    </xf>
    <xf numFmtId="174" fontId="13" fillId="0" borderId="15" xfId="13" applyNumberFormat="1" applyFont="1" applyBorder="1" applyAlignment="1">
      <alignment horizontal="left"/>
    </xf>
    <xf numFmtId="3" fontId="5" fillId="0" borderId="12" xfId="12" applyNumberFormat="1" applyFont="1" applyBorder="1">
      <alignment horizontal="right"/>
    </xf>
    <xf numFmtId="176" fontId="5" fillId="0" borderId="12" xfId="12" applyNumberFormat="1" applyFont="1" applyBorder="1">
      <alignment horizontal="right"/>
    </xf>
    <xf numFmtId="174" fontId="13" fillId="0" borderId="27" xfId="13" applyNumberFormat="1" applyFont="1" applyBorder="1" applyAlignment="1">
      <alignment horizontal="left"/>
    </xf>
    <xf numFmtId="174" fontId="13" fillId="0" borderId="0" xfId="13" applyNumberFormat="1" applyFont="1" applyAlignment="1">
      <alignment horizontal="left"/>
    </xf>
    <xf numFmtId="3" fontId="5" fillId="0" borderId="1" xfId="12" applyNumberFormat="1" applyFont="1">
      <alignment horizontal="right"/>
    </xf>
    <xf numFmtId="3" fontId="2" fillId="0" borderId="1" xfId="12" applyNumberFormat="1" applyFont="1">
      <alignment horizontal="right"/>
    </xf>
    <xf numFmtId="3" fontId="5" fillId="0" borderId="13" xfId="12" applyNumberFormat="1" applyFont="1" applyBorder="1">
      <alignment horizontal="right"/>
    </xf>
    <xf numFmtId="174" fontId="13" fillId="0" borderId="26" xfId="13" applyNumberFormat="1" applyFont="1" applyBorder="1" applyAlignment="1">
      <alignment horizontal="left"/>
    </xf>
    <xf numFmtId="3" fontId="5" fillId="0" borderId="14" xfId="12" applyNumberFormat="1" applyFont="1" applyBorder="1">
      <alignment horizontal="right"/>
    </xf>
    <xf numFmtId="3" fontId="5" fillId="0" borderId="19" xfId="12" applyNumberFormat="1" applyFont="1" applyBorder="1">
      <alignment horizontal="right"/>
    </xf>
    <xf numFmtId="169" fontId="5" fillId="0" borderId="1" xfId="12" applyNumberFormat="1" applyFont="1">
      <alignment horizontal="right"/>
    </xf>
    <xf numFmtId="168" fontId="5" fillId="0" borderId="1" xfId="12" applyNumberFormat="1" applyFont="1">
      <alignment horizontal="right"/>
    </xf>
    <xf numFmtId="2" fontId="5" fillId="0" borderId="11" xfId="12" applyNumberFormat="1" applyFont="1" applyBorder="1">
      <alignment horizontal="right"/>
    </xf>
    <xf numFmtId="2" fontId="5" fillId="0" borderId="12" xfId="12" applyNumberFormat="1" applyFont="1" applyBorder="1">
      <alignment horizontal="right"/>
    </xf>
    <xf numFmtId="2" fontId="5" fillId="0" borderId="13" xfId="12" applyNumberFormat="1" applyFont="1" applyBorder="1">
      <alignment horizontal="right"/>
    </xf>
    <xf numFmtId="2" fontId="5" fillId="0" borderId="1" xfId="12" applyNumberFormat="1" applyFont="1">
      <alignment horizontal="right"/>
    </xf>
    <xf numFmtId="2" fontId="6" fillId="0" borderId="1" xfId="12" applyNumberFormat="1" applyFont="1">
      <alignment horizontal="right"/>
    </xf>
    <xf numFmtId="2" fontId="13" fillId="0" borderId="1" xfId="12" applyNumberFormat="1" applyFont="1">
      <alignment horizontal="right"/>
    </xf>
    <xf numFmtId="2" fontId="13" fillId="0" borderId="11" xfId="12" applyNumberFormat="1" applyFont="1" applyBorder="1">
      <alignment horizontal="right"/>
    </xf>
    <xf numFmtId="2" fontId="13" fillId="0" borderId="12" xfId="12" applyNumberFormat="1" applyFont="1" applyBorder="1">
      <alignment horizontal="right"/>
    </xf>
    <xf numFmtId="2" fontId="13" fillId="0" borderId="14" xfId="12" applyNumberFormat="1" applyFont="1" applyBorder="1">
      <alignment horizontal="right"/>
    </xf>
    <xf numFmtId="2" fontId="13" fillId="0" borderId="13" xfId="12" applyNumberFormat="1" applyFont="1" applyBorder="1">
      <alignment horizontal="right"/>
    </xf>
    <xf numFmtId="174" fontId="13" fillId="0" borderId="4" xfId="13" applyNumberFormat="1" applyFont="1" applyBorder="1" applyAlignment="1">
      <alignment horizontal="left"/>
    </xf>
    <xf numFmtId="2" fontId="13" fillId="0" borderId="5" xfId="12" applyNumberFormat="1" applyFont="1" applyBorder="1">
      <alignment horizontal="right"/>
    </xf>
    <xf numFmtId="174" fontId="13" fillId="0" borderId="20" xfId="13" applyNumberFormat="1" applyFont="1" applyBorder="1" applyAlignment="1">
      <alignment horizontal="left"/>
    </xf>
    <xf numFmtId="2" fontId="13" fillId="0" borderId="18" xfId="12" applyNumberFormat="1" applyFont="1" applyBorder="1">
      <alignment horizontal="right"/>
    </xf>
    <xf numFmtId="2" fontId="13" fillId="0" borderId="19" xfId="12" applyNumberFormat="1" applyFont="1" applyBorder="1">
      <alignment horizontal="right"/>
    </xf>
    <xf numFmtId="174" fontId="13" fillId="0" borderId="25" xfId="13" applyNumberFormat="1" applyFont="1" applyBorder="1" applyAlignment="1">
      <alignment horizontal="left"/>
    </xf>
    <xf numFmtId="2" fontId="13" fillId="0" borderId="24" xfId="12" applyNumberFormat="1" applyFont="1" applyBorder="1">
      <alignment horizontal="right"/>
    </xf>
    <xf numFmtId="2" fontId="13" fillId="0" borderId="23" xfId="12" applyNumberFormat="1" applyFont="1" applyBorder="1">
      <alignment horizontal="right"/>
    </xf>
    <xf numFmtId="164" fontId="15" fillId="0" borderId="3" xfId="4" applyFont="1" applyBorder="1" applyAlignment="1">
      <alignment horizontal="center" vertical="center"/>
    </xf>
    <xf numFmtId="49" fontId="14" fillId="0" borderId="4" xfId="7" applyNumberFormat="1" applyFont="1" applyBorder="1"/>
    <xf numFmtId="167" fontId="14" fillId="0" borderId="1" xfId="5" applyNumberFormat="1" applyFont="1">
      <alignment horizontal="right"/>
    </xf>
    <xf numFmtId="174" fontId="15" fillId="0" borderId="16" xfId="7" applyNumberFormat="1" applyFont="1" applyBorder="1" applyAlignment="1">
      <alignment horizontal="left"/>
    </xf>
    <xf numFmtId="3" fontId="15" fillId="0" borderId="12" xfId="5" applyNumberFormat="1" applyFont="1" applyBorder="1">
      <alignment horizontal="right"/>
    </xf>
    <xf numFmtId="3" fontId="15" fillId="0" borderId="11" xfId="5" applyNumberFormat="1" applyFont="1" applyBorder="1">
      <alignment horizontal="right"/>
    </xf>
    <xf numFmtId="174" fontId="15" fillId="0" borderId="15" xfId="7" applyNumberFormat="1" applyFont="1" applyBorder="1" applyAlignment="1">
      <alignment horizontal="left"/>
    </xf>
    <xf numFmtId="173" fontId="15" fillId="0" borderId="12" xfId="5" applyNumberFormat="1" applyFont="1" applyBorder="1">
      <alignment horizontal="right"/>
    </xf>
    <xf numFmtId="174" fontId="15" fillId="0" borderId="4" xfId="7" applyNumberFormat="1" applyFont="1" applyBorder="1" applyAlignment="1">
      <alignment horizontal="left"/>
    </xf>
    <xf numFmtId="3" fontId="15" fillId="0" borderId="1" xfId="5" applyNumberFormat="1" applyFont="1">
      <alignment horizontal="right"/>
    </xf>
    <xf numFmtId="3" fontId="15" fillId="0" borderId="13" xfId="5" applyNumberFormat="1" applyFont="1" applyBorder="1">
      <alignment horizontal="right"/>
    </xf>
    <xf numFmtId="3" fontId="15" fillId="0" borderId="14" xfId="5" applyNumberFormat="1" applyFont="1" applyBorder="1">
      <alignment horizontal="right"/>
    </xf>
    <xf numFmtId="3" fontId="15" fillId="0" borderId="1" xfId="4" applyNumberFormat="1" applyFont="1" applyBorder="1" applyAlignment="1">
      <alignment horizontal="center" vertical="center"/>
    </xf>
    <xf numFmtId="3" fontId="15" fillId="0" borderId="12" xfId="5" applyNumberFormat="1" applyFont="1" applyBorder="1" applyAlignment="1"/>
    <xf numFmtId="3" fontId="15" fillId="0" borderId="12" xfId="4" applyNumberFormat="1" applyFont="1" applyBorder="1" applyAlignment="1"/>
    <xf numFmtId="2" fontId="16" fillId="0" borderId="11" xfId="5" applyNumberFormat="1" applyFont="1" applyBorder="1">
      <alignment horizontal="right"/>
    </xf>
    <xf numFmtId="2" fontId="15" fillId="0" borderId="11" xfId="5" applyNumberFormat="1" applyFont="1" applyBorder="1">
      <alignment horizontal="right"/>
    </xf>
    <xf numFmtId="2" fontId="16" fillId="0" borderId="12" xfId="5" applyNumberFormat="1" applyFont="1" applyBorder="1">
      <alignment horizontal="right"/>
    </xf>
    <xf numFmtId="2" fontId="15" fillId="0" borderId="12" xfId="5" applyNumberFormat="1" applyFont="1" applyBorder="1">
      <alignment horizontal="right"/>
    </xf>
    <xf numFmtId="2" fontId="16" fillId="0" borderId="13" xfId="5" applyNumberFormat="1" applyFont="1" applyBorder="1">
      <alignment horizontal="right"/>
    </xf>
    <xf numFmtId="2" fontId="16" fillId="0" borderId="1" xfId="5" applyNumberFormat="1" applyFont="1">
      <alignment horizontal="right"/>
    </xf>
    <xf numFmtId="2" fontId="14" fillId="0" borderId="1" xfId="5" applyNumberFormat="1" applyFont="1">
      <alignment horizontal="right"/>
    </xf>
    <xf numFmtId="2" fontId="15" fillId="0" borderId="1" xfId="5" applyNumberFormat="1" applyFont="1">
      <alignment horizontal="right"/>
    </xf>
    <xf numFmtId="2" fontId="15" fillId="0" borderId="14" xfId="5" applyNumberFormat="1" applyFont="1" applyBorder="1">
      <alignment horizontal="right"/>
    </xf>
    <xf numFmtId="2" fontId="15" fillId="0" borderId="13" xfId="5" applyNumberFormat="1" applyFont="1" applyBorder="1">
      <alignment horizontal="right"/>
    </xf>
    <xf numFmtId="174" fontId="15" fillId="0" borderId="17" xfId="7" applyNumberFormat="1" applyFont="1" applyBorder="1" applyAlignment="1">
      <alignment horizontal="left"/>
    </xf>
    <xf numFmtId="2" fontId="15" fillId="0" borderId="5" xfId="5" applyNumberFormat="1" applyFont="1" applyBorder="1">
      <alignment horizontal="right"/>
    </xf>
    <xf numFmtId="174" fontId="15" fillId="0" borderId="0" xfId="7" applyNumberFormat="1" applyFont="1" applyAlignment="1">
      <alignment horizontal="left"/>
    </xf>
    <xf numFmtId="2" fontId="15" fillId="0" borderId="18" xfId="5" applyNumberFormat="1" applyFont="1" applyBorder="1">
      <alignment horizontal="right"/>
    </xf>
    <xf numFmtId="2" fontId="15" fillId="0" borderId="19" xfId="5" applyNumberFormat="1" applyFont="1" applyBorder="1">
      <alignment horizontal="right"/>
    </xf>
    <xf numFmtId="2" fontId="15" fillId="0" borderId="20" xfId="5" applyNumberFormat="1" applyFont="1" applyBorder="1">
      <alignment horizontal="right"/>
    </xf>
    <xf numFmtId="2" fontId="15" fillId="0" borderId="15" xfId="5" applyNumberFormat="1" applyFont="1" applyBorder="1">
      <alignment horizontal="right"/>
    </xf>
    <xf numFmtId="2" fontId="15" fillId="0" borderId="21" xfId="5" applyNumberFormat="1" applyFont="1" applyBorder="1">
      <alignment horizontal="right"/>
    </xf>
    <xf numFmtId="174" fontId="15" fillId="0" borderId="22" xfId="7" applyNumberFormat="1" applyFont="1" applyBorder="1" applyAlignment="1">
      <alignment horizontal="left"/>
    </xf>
    <xf numFmtId="2" fontId="15" fillId="0" borderId="6" xfId="5" applyNumberFormat="1" applyFont="1" applyBorder="1">
      <alignment horizontal="right"/>
    </xf>
    <xf numFmtId="2" fontId="15" fillId="0" borderId="7" xfId="5" applyNumberFormat="1" applyFont="1" applyBorder="1">
      <alignment horizontal="right"/>
    </xf>
    <xf numFmtId="2" fontId="15" fillId="0" borderId="2" xfId="5" applyNumberFormat="1" applyFont="1" applyBorder="1">
      <alignment horizontal="right"/>
    </xf>
    <xf numFmtId="177" fontId="15" fillId="0" borderId="1" xfId="5" applyNumberFormat="1" applyFont="1">
      <alignment horizontal="right"/>
    </xf>
    <xf numFmtId="172" fontId="15" fillId="0" borderId="1" xfId="4" applyNumberFormat="1" applyFont="1" applyBorder="1" applyAlignment="1">
      <alignment horizontal="center" vertical="center"/>
    </xf>
    <xf numFmtId="171" fontId="14" fillId="0" borderId="1" xfId="5" applyNumberFormat="1" applyFont="1">
      <alignment horizontal="right"/>
    </xf>
    <xf numFmtId="0" fontId="18" fillId="0" borderId="29" xfId="0" applyFont="1" applyBorder="1"/>
    <xf numFmtId="4" fontId="19" fillId="0" borderId="1" xfId="1" applyFont="1" applyFill="1" applyBorder="1"/>
    <xf numFmtId="0" fontId="18" fillId="0" borderId="0" xfId="0" applyFont="1"/>
    <xf numFmtId="0" fontId="18" fillId="0" borderId="1" xfId="0" applyFont="1" applyBorder="1"/>
    <xf numFmtId="0" fontId="19" fillId="0" borderId="0" xfId="0" applyFont="1"/>
    <xf numFmtId="0" fontId="19" fillId="0" borderId="0" xfId="0" applyFont="1" applyAlignment="1">
      <alignment horizontal="left"/>
    </xf>
    <xf numFmtId="0" fontId="20" fillId="0" borderId="0" xfId="0" applyFont="1"/>
    <xf numFmtId="179" fontId="19" fillId="0" borderId="0" xfId="0" applyNumberFormat="1" applyFont="1"/>
    <xf numFmtId="0" fontId="21" fillId="0" borderId="0" xfId="0" applyFont="1"/>
    <xf numFmtId="3" fontId="19" fillId="0" borderId="0" xfId="0" applyNumberFormat="1" applyFont="1"/>
    <xf numFmtId="178" fontId="19" fillId="0" borderId="0" xfId="0" applyNumberFormat="1" applyFont="1"/>
    <xf numFmtId="179" fontId="19" fillId="0" borderId="0" xfId="2" applyNumberFormat="1" applyFont="1"/>
    <xf numFmtId="0" fontId="22" fillId="0" borderId="0" xfId="14"/>
    <xf numFmtId="0" fontId="24" fillId="0" borderId="0" xfId="14" applyFont="1"/>
    <xf numFmtId="3" fontId="24" fillId="0" borderId="0" xfId="14" applyNumberFormat="1" applyFont="1"/>
    <xf numFmtId="1" fontId="24" fillId="0" borderId="0" xfId="14" applyNumberFormat="1" applyFont="1"/>
    <xf numFmtId="180" fontId="22" fillId="0" borderId="0" xfId="14" applyNumberFormat="1"/>
    <xf numFmtId="6" fontId="24" fillId="0" borderId="0" xfId="14" applyNumberFormat="1" applyFont="1"/>
    <xf numFmtId="0" fontId="25" fillId="0" borderId="0" xfId="14" applyFont="1" applyAlignment="1">
      <alignment horizontal="center" vertical="center"/>
    </xf>
    <xf numFmtId="6" fontId="22" fillId="0" borderId="0" xfId="14" applyNumberFormat="1"/>
    <xf numFmtId="181" fontId="24" fillId="0" borderId="0" xfId="15" applyNumberFormat="1" applyFont="1" applyFill="1" applyBorder="1"/>
    <xf numFmtId="182" fontId="22" fillId="0" borderId="0" xfId="14" applyNumberFormat="1"/>
    <xf numFmtId="183" fontId="0" fillId="0" borderId="0" xfId="16" applyNumberFormat="1" applyFont="1"/>
    <xf numFmtId="0" fontId="24" fillId="0" borderId="0" xfId="14" applyFont="1" applyAlignment="1">
      <alignment horizontal="right"/>
    </xf>
    <xf numFmtId="0" fontId="18" fillId="0" borderId="0" xfId="14" applyFont="1" applyAlignment="1">
      <alignment horizontal="center"/>
    </xf>
    <xf numFmtId="0" fontId="25" fillId="0" borderId="0" xfId="14" applyFont="1"/>
    <xf numFmtId="9" fontId="25" fillId="0" borderId="0" xfId="14" applyNumberFormat="1" applyFont="1"/>
    <xf numFmtId="10" fontId="25" fillId="0" borderId="0" xfId="14" applyNumberFormat="1" applyFont="1"/>
    <xf numFmtId="9" fontId="25" fillId="0" borderId="0" xfId="17" applyFont="1"/>
    <xf numFmtId="10" fontId="25" fillId="0" borderId="0" xfId="17" applyNumberFormat="1" applyFont="1"/>
    <xf numFmtId="10" fontId="22" fillId="0" borderId="0" xfId="14" applyNumberFormat="1"/>
    <xf numFmtId="10" fontId="0" fillId="0" borderId="0" xfId="17" applyNumberFormat="1" applyFont="1"/>
    <xf numFmtId="10" fontId="25" fillId="0" borderId="0" xfId="2" applyNumberFormat="1" applyFont="1"/>
    <xf numFmtId="178" fontId="19" fillId="0" borderId="0" xfId="15" applyNumberFormat="1" applyFont="1" applyFill="1" applyBorder="1" applyAlignment="1">
      <alignment horizontal="right"/>
    </xf>
    <xf numFmtId="0" fontId="19" fillId="0" borderId="0" xfId="14" applyFont="1"/>
    <xf numFmtId="6" fontId="19" fillId="0" borderId="0" xfId="14" applyNumberFormat="1" applyFont="1"/>
    <xf numFmtId="0" fontId="25" fillId="0" borderId="0" xfId="14" applyFont="1" applyAlignment="1">
      <alignment horizontal="left" vertical="center"/>
    </xf>
    <xf numFmtId="0" fontId="23" fillId="0" borderId="0" xfId="14" applyFont="1" applyAlignment="1">
      <alignment horizontal="center"/>
    </xf>
    <xf numFmtId="0" fontId="23" fillId="0" borderId="0" xfId="14" applyFont="1" applyAlignment="1">
      <alignment horizontal="left"/>
    </xf>
    <xf numFmtId="0" fontId="18" fillId="0" borderId="0" xfId="14" applyFont="1" applyAlignment="1">
      <alignment horizontal="left"/>
    </xf>
    <xf numFmtId="179" fontId="18" fillId="0" borderId="0" xfId="0" applyNumberFormat="1" applyFont="1"/>
    <xf numFmtId="179" fontId="25" fillId="0" borderId="0" xfId="14" applyNumberFormat="1" applyFont="1"/>
    <xf numFmtId="179" fontId="25" fillId="0" borderId="0" xfId="17" applyNumberFormat="1" applyFont="1"/>
    <xf numFmtId="1" fontId="19" fillId="0" borderId="0" xfId="0" applyNumberFormat="1" applyFont="1"/>
    <xf numFmtId="1" fontId="0" fillId="0" borderId="0" xfId="0" applyNumberFormat="1"/>
    <xf numFmtId="1" fontId="18" fillId="0" borderId="0" xfId="0" applyNumberFormat="1" applyFont="1"/>
    <xf numFmtId="0" fontId="19" fillId="0" borderId="0" xfId="0" applyFont="1" applyAlignment="1">
      <alignment horizontal="left" wrapText="1"/>
    </xf>
    <xf numFmtId="0" fontId="19" fillId="0" borderId="0" xfId="0" applyFont="1" applyAlignment="1">
      <alignment horizontal="center"/>
    </xf>
    <xf numFmtId="0" fontId="18" fillId="0" borderId="0" xfId="14" applyFont="1" applyAlignment="1">
      <alignment horizontal="center"/>
    </xf>
    <xf numFmtId="0" fontId="25" fillId="0" borderId="0" xfId="14" applyFont="1" applyAlignment="1">
      <alignment horizontal="center" vertical="center"/>
    </xf>
    <xf numFmtId="0" fontId="14" fillId="0" borderId="0" xfId="8" applyFont="1" applyAlignment="1">
      <alignment horizontal="left" wrapText="1"/>
    </xf>
    <xf numFmtId="0" fontId="15" fillId="0" borderId="6" xfId="8" applyFont="1" applyBorder="1">
      <alignment horizontal="left"/>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6" applyNumberFormat="1" applyFont="1">
      <alignment horizontal="left"/>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5" fillId="0" borderId="0" xfId="6" applyNumberFormat="1" applyFont="1" applyAlignment="1">
      <alignment wrapText="1"/>
    </xf>
    <xf numFmtId="0" fontId="16" fillId="0" borderId="0" xfId="0" applyFont="1" applyAlignment="1">
      <alignment horizontal="left"/>
    </xf>
    <xf numFmtId="0" fontId="16" fillId="0" borderId="0" xfId="8" applyFont="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0" xfId="6" applyNumberFormat="1" applyFont="1" applyAlignment="1">
      <alignment horizontal="left" wrapText="1"/>
    </xf>
    <xf numFmtId="0" fontId="15" fillId="0" borderId="10" xfId="6" applyNumberFormat="1" applyFont="1" applyBorder="1">
      <alignment horizontal="left"/>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0" xfId="8" applyFont="1" applyAlignment="1">
      <alignment horizontal="left" wrapText="1"/>
    </xf>
    <xf numFmtId="0" fontId="6" fillId="0" borderId="0" xfId="8" applyFont="1">
      <alignment horizontal="left"/>
    </xf>
    <xf numFmtId="0" fontId="13" fillId="0" borderId="0" xfId="11" applyNumberFormat="1" applyFont="1" applyAlignment="1">
      <alignment wrapText="1"/>
    </xf>
    <xf numFmtId="0" fontId="13" fillId="0" borderId="9" xfId="10" applyFont="1" applyBorder="1" applyAlignment="1">
      <alignment horizontal="center" vertical="center" wrapText="1"/>
    </xf>
    <xf numFmtId="0" fontId="13" fillId="0" borderId="7" xfId="10" applyFont="1" applyBorder="1" applyAlignment="1">
      <alignment horizontal="center" vertical="center" wrapText="1"/>
    </xf>
    <xf numFmtId="0" fontId="13" fillId="0" borderId="29" xfId="10" applyFont="1" applyBorder="1" applyAlignment="1">
      <alignment horizontal="center" vertical="center" wrapText="1"/>
    </xf>
    <xf numFmtId="0" fontId="13" fillId="0" borderId="2" xfId="10" applyFont="1" applyBorder="1" applyAlignment="1">
      <alignment horizontal="center" vertical="center" wrapText="1"/>
    </xf>
    <xf numFmtId="0" fontId="13" fillId="0" borderId="34" xfId="8" applyFont="1" applyBorder="1">
      <alignment horizontal="left"/>
    </xf>
    <xf numFmtId="0" fontId="13" fillId="0" borderId="0" xfId="11" applyNumberFormat="1" applyFont="1">
      <alignment horizontal="left"/>
    </xf>
    <xf numFmtId="0" fontId="13" fillId="0" borderId="0" xfId="11" applyNumberFormat="1" applyFont="1" applyAlignment="1">
      <alignment horizontal="left" wrapText="1"/>
    </xf>
    <xf numFmtId="0" fontId="5" fillId="0" borderId="0" xfId="10" applyFont="1" applyAlignment="1">
      <alignment horizontal="left"/>
    </xf>
    <xf numFmtId="0" fontId="13" fillId="0" borderId="33" xfId="10" applyFont="1" applyBorder="1" applyAlignment="1">
      <alignment horizontal="center" vertical="center"/>
    </xf>
    <xf numFmtId="0" fontId="13" fillId="0" borderId="4" xfId="10" applyFont="1" applyBorder="1" applyAlignment="1">
      <alignment horizontal="center" vertical="center"/>
    </xf>
    <xf numFmtId="0" fontId="13" fillId="0" borderId="28" xfId="10" applyFont="1" applyBorder="1" applyAlignment="1">
      <alignment horizontal="center" vertical="center"/>
    </xf>
    <xf numFmtId="0" fontId="13" fillId="0" borderId="32" xfId="10" applyFont="1" applyBorder="1" applyAlignment="1">
      <alignment horizontal="center" vertical="center"/>
    </xf>
    <xf numFmtId="0" fontId="13" fillId="0" borderId="5" xfId="10" applyFont="1" applyBorder="1" applyAlignment="1">
      <alignment horizontal="center" vertical="center"/>
    </xf>
    <xf numFmtId="0" fontId="13" fillId="0" borderId="7" xfId="10" applyFont="1" applyBorder="1" applyAlignment="1">
      <alignment horizontal="center" vertical="center"/>
    </xf>
  </cellXfs>
  <cellStyles count="18">
    <cellStyle name="Comma" xfId="1" builtinId="3"/>
    <cellStyle name="Comma 2" xfId="16" xr:uid="{618CEA7D-7EFE-9A46-BBAD-F108443679E3}"/>
    <cellStyle name="Currency 2" xfId="15" xr:uid="{1FA96145-E674-8C4A-B005-7E8AE1DD2605}"/>
    <cellStyle name="Normal" xfId="0" builtinId="0"/>
    <cellStyle name="Normal 2" xfId="10" xr:uid="{00000000-0005-0000-0000-000002000000}"/>
    <cellStyle name="Normal 3" xfId="14" xr:uid="{3B360263-C835-EF46-A862-EE9C9FAAFA65}"/>
    <cellStyle name="Percent" xfId="2" builtinId="5"/>
    <cellStyle name="Percent 2" xfId="17" xr:uid="{CEB324AC-3D5A-3E4C-A22A-242A02AD6FBC}"/>
    <cellStyle name="style_col_headings" xfId="3" xr:uid="{00000000-0005-0000-0000-000004000000}"/>
    <cellStyle name="style_col_numbers" xfId="4" xr:uid="{00000000-0005-0000-0000-000005000000}"/>
    <cellStyle name="style_data" xfId="5" xr:uid="{00000000-0005-0000-0000-000006000000}"/>
    <cellStyle name="style_data 2" xfId="12" xr:uid="{00000000-0005-0000-0000-000007000000}"/>
    <cellStyle name="style_footnotes" xfId="6" xr:uid="{00000000-0005-0000-0000-000008000000}"/>
    <cellStyle name="style_footnotes 2" xfId="11" xr:uid="{00000000-0005-0000-0000-000009000000}"/>
    <cellStyle name="style_stub_lines" xfId="7" xr:uid="{00000000-0005-0000-0000-00000A000000}"/>
    <cellStyle name="style_stub_lines 2" xfId="13" xr:uid="{00000000-0005-0000-0000-00000B000000}"/>
    <cellStyle name="style_titles" xfId="8" xr:uid="{00000000-0005-0000-0000-00000C000000}"/>
    <cellStyle name="style_totals" xfId="9"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82550</xdr:colOff>
      <xdr:row>175</xdr:row>
      <xdr:rowOff>0</xdr:rowOff>
    </xdr:from>
    <xdr:to>
      <xdr:col>0</xdr:col>
      <xdr:colOff>158750</xdr:colOff>
      <xdr:row>175</xdr:row>
      <xdr:rowOff>0</xdr:rowOff>
    </xdr:to>
    <xdr:sp macro="" textlink="">
      <xdr:nvSpPr>
        <xdr:cNvPr id="1026" name="Text 7">
          <a:extLst>
            <a:ext uri="{FF2B5EF4-FFF2-40B4-BE49-F238E27FC236}">
              <a16:creationId xmlns:a16="http://schemas.microsoft.com/office/drawing/2014/main" id="{D34C6070-E290-7474-E302-C2956B989B1B}"/>
            </a:ext>
          </a:extLst>
        </xdr:cNvPr>
        <xdr:cNvSpPr txBox="1">
          <a:spLocks noChangeArrowheads="1"/>
        </xdr:cNvSpPr>
      </xdr:nvSpPr>
      <xdr:spPr bwMode="auto">
        <a:xfrm>
          <a:off x="95250" y="13658850"/>
          <a:ext cx="76200"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1" i="0" u="none" strike="noStrike" baseline="0">
              <a:solidFill>
                <a:srgbClr val="000000"/>
              </a:solidFill>
              <a:latin typeface="Helvetica"/>
            </a:rPr>
            <a:t>4</a:t>
          </a:r>
        </a:p>
      </xdr:txBody>
    </xdr:sp>
    <xdr:clientData/>
  </xdr:twoCellAnchor>
  <xdr:twoCellAnchor>
    <xdr:from>
      <xdr:col>0</xdr:col>
      <xdr:colOff>82550</xdr:colOff>
      <xdr:row>175</xdr:row>
      <xdr:rowOff>0</xdr:rowOff>
    </xdr:from>
    <xdr:to>
      <xdr:col>0</xdr:col>
      <xdr:colOff>158750</xdr:colOff>
      <xdr:row>175</xdr:row>
      <xdr:rowOff>0</xdr:rowOff>
    </xdr:to>
    <xdr:sp macro="" textlink="">
      <xdr:nvSpPr>
        <xdr:cNvPr id="3" name="Text 7">
          <a:extLst>
            <a:ext uri="{FF2B5EF4-FFF2-40B4-BE49-F238E27FC236}">
              <a16:creationId xmlns:a16="http://schemas.microsoft.com/office/drawing/2014/main" id="{0724981A-A789-77A4-1D2B-184D2F005232}"/>
            </a:ext>
          </a:extLst>
        </xdr:cNvPr>
        <xdr:cNvSpPr txBox="1">
          <a:spLocks noChangeArrowheads="1"/>
        </xdr:cNvSpPr>
      </xdr:nvSpPr>
      <xdr:spPr bwMode="auto">
        <a:xfrm>
          <a:off x="95250" y="38042850"/>
          <a:ext cx="76200"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1" i="0" u="none" strike="noStrike" baseline="0">
              <a:solidFill>
                <a:srgbClr val="000000"/>
              </a:solidFill>
              <a:latin typeface="Helvetica"/>
            </a:rPr>
            <a:t>4</a:t>
          </a:r>
        </a:p>
      </xdr:txBody>
    </xdr:sp>
    <xdr:clientData/>
  </xdr:twoCellAnchor>
  <xdr:twoCellAnchor>
    <xdr:from>
      <xdr:col>0</xdr:col>
      <xdr:colOff>82550</xdr:colOff>
      <xdr:row>175</xdr:row>
      <xdr:rowOff>0</xdr:rowOff>
    </xdr:from>
    <xdr:to>
      <xdr:col>0</xdr:col>
      <xdr:colOff>158750</xdr:colOff>
      <xdr:row>175</xdr:row>
      <xdr:rowOff>0</xdr:rowOff>
    </xdr:to>
    <xdr:sp macro="" textlink="">
      <xdr:nvSpPr>
        <xdr:cNvPr id="4" name="Text 7">
          <a:extLst>
            <a:ext uri="{FF2B5EF4-FFF2-40B4-BE49-F238E27FC236}">
              <a16:creationId xmlns:a16="http://schemas.microsoft.com/office/drawing/2014/main" id="{644FA5C3-6AEE-1718-B2E2-553C78808880}"/>
            </a:ext>
          </a:extLst>
        </xdr:cNvPr>
        <xdr:cNvSpPr txBox="1">
          <a:spLocks noChangeArrowheads="1"/>
        </xdr:cNvSpPr>
      </xdr:nvSpPr>
      <xdr:spPr bwMode="auto">
        <a:xfrm>
          <a:off x="95250" y="18935700"/>
          <a:ext cx="76200"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1" i="0" u="none" strike="noStrike" baseline="0">
              <a:solidFill>
                <a:srgbClr val="000000"/>
              </a:solidFill>
              <a:latin typeface="Helvetica"/>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132</xdr:row>
      <xdr:rowOff>0</xdr:rowOff>
    </xdr:from>
    <xdr:to>
      <xdr:col>0</xdr:col>
      <xdr:colOff>165100</xdr:colOff>
      <xdr:row>133</xdr:row>
      <xdr:rowOff>0</xdr:rowOff>
    </xdr:to>
    <xdr:sp macro="" textlink="">
      <xdr:nvSpPr>
        <xdr:cNvPr id="2" name="Text 7">
          <a:extLst>
            <a:ext uri="{FF2B5EF4-FFF2-40B4-BE49-F238E27FC236}">
              <a16:creationId xmlns:a16="http://schemas.microsoft.com/office/drawing/2014/main" id="{F5DF0296-73A9-ED4F-B8F4-81A1953F870B}"/>
            </a:ext>
          </a:extLst>
        </xdr:cNvPr>
        <xdr:cNvSpPr txBox="1">
          <a:spLocks noChangeArrowheads="1"/>
        </xdr:cNvSpPr>
      </xdr:nvSpPr>
      <xdr:spPr bwMode="auto">
        <a:xfrm>
          <a:off x="88900" y="25400000"/>
          <a:ext cx="762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9"/>
  <sheetViews>
    <sheetView tabSelected="1" zoomScale="130" zoomScaleNormal="130" workbookViewId="0">
      <selection activeCell="A11" sqref="A11:H11"/>
    </sheetView>
  </sheetViews>
  <sheetFormatPr defaultColWidth="11" defaultRowHeight="12" x14ac:dyDescent="0.15"/>
  <cols>
    <col min="1" max="1" width="48.125" bestFit="1" customWidth="1"/>
    <col min="2" max="21" width="12" bestFit="1" customWidth="1"/>
  </cols>
  <sheetData>
    <row r="1" spans="1:23" ht="15" x14ac:dyDescent="0.25">
      <c r="A1" s="96" t="s">
        <v>64</v>
      </c>
      <c r="B1" s="104"/>
      <c r="C1" s="104"/>
      <c r="D1" s="104"/>
      <c r="E1" s="104"/>
      <c r="F1" s="104"/>
      <c r="G1" s="104"/>
      <c r="H1" s="104"/>
      <c r="I1" s="104"/>
      <c r="J1" s="104"/>
      <c r="K1" s="104"/>
      <c r="L1" s="104"/>
      <c r="M1" s="104"/>
      <c r="N1" s="104"/>
      <c r="O1" s="104"/>
      <c r="P1" s="104"/>
      <c r="Q1" s="104"/>
      <c r="R1" s="104"/>
      <c r="S1" s="104"/>
      <c r="T1" s="104"/>
      <c r="U1" s="104"/>
      <c r="V1" s="104"/>
      <c r="W1" s="104"/>
    </row>
    <row r="2" spans="1:23" ht="15" x14ac:dyDescent="0.25">
      <c r="A2" s="97"/>
      <c r="B2" s="98" t="s">
        <v>48</v>
      </c>
      <c r="C2" s="98" t="s">
        <v>49</v>
      </c>
      <c r="D2" s="98" t="s">
        <v>50</v>
      </c>
      <c r="E2" s="98" t="s">
        <v>51</v>
      </c>
      <c r="F2" s="98" t="s">
        <v>52</v>
      </c>
      <c r="G2" s="98" t="s">
        <v>53</v>
      </c>
      <c r="H2" s="98" t="s">
        <v>54</v>
      </c>
      <c r="I2" s="104"/>
      <c r="J2" s="104"/>
      <c r="K2" s="104"/>
      <c r="L2" s="104"/>
      <c r="M2" s="104"/>
      <c r="N2" s="104"/>
      <c r="O2" s="104"/>
      <c r="P2" s="104"/>
      <c r="Q2" s="104"/>
      <c r="R2" s="104"/>
      <c r="S2" s="104"/>
      <c r="T2" s="104"/>
      <c r="U2" s="104"/>
      <c r="V2" s="104"/>
      <c r="W2" s="104"/>
    </row>
    <row r="3" spans="1:23" ht="15" x14ac:dyDescent="0.25">
      <c r="A3" s="99" t="s">
        <v>55</v>
      </c>
      <c r="B3" s="105">
        <f>'TAB1'!F27</f>
        <v>1574942</v>
      </c>
      <c r="C3" s="105">
        <f>'TAB1'!J27</f>
        <v>7874712</v>
      </c>
      <c r="D3" s="105">
        <f>'TAB1'!K27</f>
        <v>15749424</v>
      </c>
      <c r="E3" s="105">
        <f>'TAB1'!M27</f>
        <v>39373561</v>
      </c>
      <c r="F3" s="105">
        <f>'TAB1'!P27</f>
        <v>78747121</v>
      </c>
      <c r="G3" s="105">
        <f>'TAB2'!C27</f>
        <v>78747121</v>
      </c>
      <c r="H3" s="105">
        <f>'TAB1'!B27</f>
        <v>157494242</v>
      </c>
      <c r="I3" s="104"/>
      <c r="J3" s="104"/>
      <c r="K3" s="104"/>
      <c r="L3" s="104"/>
      <c r="M3" s="104"/>
      <c r="N3" s="104"/>
      <c r="O3" s="104"/>
      <c r="P3" s="104"/>
      <c r="Q3" s="104"/>
      <c r="R3" s="104"/>
      <c r="S3" s="104"/>
      <c r="T3" s="104"/>
      <c r="U3" s="104"/>
      <c r="V3" s="104"/>
      <c r="W3" s="104"/>
    </row>
    <row r="4" spans="1:23" ht="15" x14ac:dyDescent="0.25">
      <c r="A4" s="98" t="s">
        <v>61</v>
      </c>
      <c r="B4" s="107">
        <f t="shared" ref="B4:H4" si="0">B8/B6</f>
        <v>0.25990504733608222</v>
      </c>
      <c r="C4" s="107">
        <f t="shared" si="0"/>
        <v>0.22438905400864112</v>
      </c>
      <c r="D4" s="107">
        <f t="shared" si="0"/>
        <v>0.20302202864075022</v>
      </c>
      <c r="E4" s="107">
        <f t="shared" si="0"/>
        <v>0.17058084002194396</v>
      </c>
      <c r="F4" s="107">
        <f t="shared" si="0"/>
        <v>0.14820967972900995</v>
      </c>
      <c r="G4" s="107">
        <f t="shared" si="0"/>
        <v>3.1089906105677939E-2</v>
      </c>
      <c r="H4" s="107">
        <f t="shared" si="0"/>
        <v>0.13628557399437108</v>
      </c>
      <c r="I4" s="104"/>
      <c r="J4" s="104"/>
      <c r="K4" s="104"/>
      <c r="L4" s="104"/>
      <c r="M4" s="104"/>
      <c r="N4" s="104"/>
      <c r="O4" s="104"/>
      <c r="P4" s="104"/>
      <c r="Q4" s="104"/>
      <c r="R4" s="104"/>
      <c r="S4" s="104"/>
      <c r="T4" s="104"/>
      <c r="U4" s="104"/>
      <c r="V4" s="104"/>
      <c r="W4" s="104"/>
    </row>
    <row r="5" spans="1:23" ht="15" x14ac:dyDescent="0.25">
      <c r="A5" s="98" t="s">
        <v>62</v>
      </c>
      <c r="B5" s="106">
        <f t="shared" ref="B5:H5" si="1">B8/B3*1000000</f>
        <v>458894.35928434192</v>
      </c>
      <c r="C5" s="106">
        <f t="shared" si="1"/>
        <v>136091.45324933788</v>
      </c>
      <c r="D5" s="106">
        <f t="shared" si="1"/>
        <v>79897.207669309049</v>
      </c>
      <c r="E5" s="106">
        <f t="shared" si="1"/>
        <v>38395.968299641478</v>
      </c>
      <c r="F5" s="106">
        <f t="shared" si="1"/>
        <v>21186.933297536045</v>
      </c>
      <c r="G5" s="106">
        <f t="shared" si="1"/>
        <v>503.77714761152981</v>
      </c>
      <c r="H5" s="106">
        <f t="shared" si="1"/>
        <v>10845.355222573788</v>
      </c>
      <c r="I5" s="104"/>
      <c r="J5" s="104"/>
      <c r="K5" s="104"/>
      <c r="L5" s="104"/>
      <c r="M5" s="104"/>
      <c r="N5" s="104"/>
      <c r="O5" s="104"/>
      <c r="P5" s="104"/>
      <c r="Q5" s="104"/>
      <c r="R5" s="104"/>
      <c r="S5" s="104"/>
      <c r="T5" s="104"/>
      <c r="U5" s="104"/>
      <c r="V5" s="104"/>
      <c r="W5" s="104"/>
    </row>
    <row r="6" spans="1:23" ht="15" x14ac:dyDescent="0.25">
      <c r="A6" s="99" t="s">
        <v>56</v>
      </c>
      <c r="B6" s="106">
        <f>'TAB1'!F90</f>
        <v>2780754</v>
      </c>
      <c r="C6" s="106">
        <f>'TAB1'!J90</f>
        <v>4775995</v>
      </c>
      <c r="D6" s="106">
        <f>'TAB1'!K90</f>
        <v>6198022</v>
      </c>
      <c r="E6" s="106">
        <f>'TAB1'!M90</f>
        <v>8862578</v>
      </c>
      <c r="F6" s="106">
        <f>'TAB1'!P90</f>
        <v>11257092</v>
      </c>
      <c r="G6" s="106">
        <f>'TAB2'!C48</f>
        <v>1276009</v>
      </c>
      <c r="H6" s="106">
        <f>'TAB1'!B90</f>
        <v>12533102</v>
      </c>
      <c r="I6" s="104"/>
      <c r="J6" s="104"/>
      <c r="K6" s="104"/>
      <c r="L6" s="104"/>
      <c r="M6" s="104"/>
      <c r="N6" s="104"/>
      <c r="O6" s="104"/>
      <c r="P6" s="104"/>
      <c r="Q6" s="104"/>
      <c r="R6" s="104"/>
      <c r="S6" s="104"/>
      <c r="T6" s="104"/>
      <c r="U6" s="104"/>
      <c r="V6" s="104"/>
      <c r="W6" s="104"/>
    </row>
    <row r="7" spans="1:23" ht="15" x14ac:dyDescent="0.25">
      <c r="A7" s="99" t="s">
        <v>57</v>
      </c>
      <c r="B7" s="107">
        <f>B6/$H$6</f>
        <v>0.2218727654175319</v>
      </c>
      <c r="C7" s="107">
        <f t="shared" ref="C7:H7" si="2">C6/$H$6</f>
        <v>0.38107046443889153</v>
      </c>
      <c r="D7" s="107">
        <f t="shared" si="2"/>
        <v>0.49453215971592668</v>
      </c>
      <c r="E7" s="107">
        <f t="shared" si="2"/>
        <v>0.70713363698787424</v>
      </c>
      <c r="F7" s="107">
        <f t="shared" si="2"/>
        <v>0.89818881231478054</v>
      </c>
      <c r="G7" s="107">
        <f t="shared" si="2"/>
        <v>0.10181110789651276</v>
      </c>
      <c r="H7" s="107">
        <f t="shared" si="2"/>
        <v>1</v>
      </c>
      <c r="I7" s="104"/>
      <c r="J7" s="104"/>
      <c r="K7" s="104"/>
      <c r="L7" s="104"/>
      <c r="M7" s="104"/>
      <c r="N7" s="104"/>
      <c r="O7" s="104"/>
      <c r="P7" s="104"/>
      <c r="Q7" s="104"/>
      <c r="R7" s="104"/>
      <c r="S7" s="104"/>
      <c r="T7" s="104"/>
      <c r="U7" s="104"/>
      <c r="V7" s="104"/>
      <c r="W7" s="104"/>
    </row>
    <row r="8" spans="1:23" ht="15" x14ac:dyDescent="0.25">
      <c r="A8" s="99" t="s">
        <v>58</v>
      </c>
      <c r="B8" s="106">
        <f>'TAB1'!F111</f>
        <v>722732</v>
      </c>
      <c r="C8" s="106">
        <f>'TAB1'!J111</f>
        <v>1071681</v>
      </c>
      <c r="D8" s="106">
        <f>'TAB1'!K111</f>
        <v>1258335</v>
      </c>
      <c r="E8" s="106">
        <f>'TAB1'!M111</f>
        <v>1511786</v>
      </c>
      <c r="F8" s="106">
        <f>'TAB1'!P111</f>
        <v>1668410</v>
      </c>
      <c r="G8" s="106">
        <f>'TAB2'!C69</f>
        <v>39671</v>
      </c>
      <c r="H8" s="106">
        <f>'TAB1'!B111</f>
        <v>1708081</v>
      </c>
      <c r="I8" s="104"/>
      <c r="J8" s="104"/>
      <c r="K8" s="104"/>
      <c r="L8" s="104"/>
      <c r="M8" s="104"/>
      <c r="N8" s="104"/>
      <c r="O8" s="104"/>
      <c r="P8" s="104"/>
      <c r="Q8" s="104"/>
      <c r="R8" s="104"/>
      <c r="S8" s="104"/>
      <c r="T8" s="104"/>
      <c r="U8" s="104"/>
      <c r="V8" s="104"/>
      <c r="W8" s="104"/>
    </row>
    <row r="9" spans="1:23" ht="15" x14ac:dyDescent="0.25">
      <c r="A9" s="99" t="s">
        <v>59</v>
      </c>
      <c r="B9" s="107">
        <f>B8/$H$8</f>
        <v>0.42312513282449721</v>
      </c>
      <c r="C9" s="107">
        <f t="shared" ref="C9:H9" si="3">C8/$H$8</f>
        <v>0.62741813766443155</v>
      </c>
      <c r="D9" s="107">
        <f t="shared" si="3"/>
        <v>0.73669515672851582</v>
      </c>
      <c r="E9" s="107">
        <f t="shared" si="3"/>
        <v>0.88507863502960338</v>
      </c>
      <c r="F9" s="107">
        <f t="shared" si="3"/>
        <v>0.97677452064626913</v>
      </c>
      <c r="G9" s="107">
        <f t="shared" si="3"/>
        <v>2.3225479353730882E-2</v>
      </c>
      <c r="H9" s="107">
        <f t="shared" si="3"/>
        <v>1</v>
      </c>
      <c r="I9" s="104"/>
      <c r="J9" s="104"/>
      <c r="K9" s="104"/>
      <c r="L9" s="104"/>
      <c r="M9" s="104"/>
      <c r="N9" s="104"/>
      <c r="O9" s="104"/>
      <c r="P9" s="104"/>
      <c r="Q9" s="104"/>
      <c r="R9" s="104"/>
      <c r="S9" s="104"/>
      <c r="T9" s="104"/>
      <c r="U9" s="104"/>
      <c r="V9" s="104"/>
      <c r="W9" s="104"/>
    </row>
    <row r="10" spans="1:23" ht="15" x14ac:dyDescent="0.25">
      <c r="A10" s="99" t="s">
        <v>60</v>
      </c>
      <c r="B10" s="106">
        <f>'TAB1'!F48</f>
        <v>548336</v>
      </c>
      <c r="C10" s="106">
        <f>'TAB1'!J48</f>
        <v>220521.33333333334</v>
      </c>
      <c r="D10" s="106">
        <f>'TAB1'!K48</f>
        <v>152321.33333333334</v>
      </c>
      <c r="E10" s="106">
        <f>'TAB1'!M48</f>
        <v>85853.333333333328</v>
      </c>
      <c r="F10" s="106">
        <f>'TAB1'!P48</f>
        <v>42184.333333333336</v>
      </c>
      <c r="G10" s="106">
        <f>'TAB1'!P48</f>
        <v>42184.333333333336</v>
      </c>
      <c r="H10" s="100"/>
      <c r="I10" s="104"/>
      <c r="J10" s="104"/>
      <c r="K10" s="104"/>
      <c r="L10" s="104"/>
      <c r="M10" s="104"/>
      <c r="N10" s="104"/>
      <c r="O10" s="104"/>
      <c r="P10" s="104"/>
      <c r="Q10" s="104"/>
      <c r="R10" s="104"/>
      <c r="S10" s="104"/>
      <c r="T10" s="104"/>
      <c r="U10" s="104"/>
      <c r="V10" s="104"/>
      <c r="W10" s="104"/>
    </row>
    <row r="11" spans="1:23" ht="82.5" customHeight="1" x14ac:dyDescent="0.25">
      <c r="A11" s="142" t="s">
        <v>100</v>
      </c>
      <c r="B11" s="142"/>
      <c r="C11" s="142"/>
      <c r="D11" s="142"/>
      <c r="E11" s="142"/>
      <c r="F11" s="142"/>
      <c r="G11" s="142"/>
      <c r="H11" s="142"/>
      <c r="I11" s="104"/>
      <c r="J11" s="104"/>
      <c r="K11" s="104"/>
      <c r="L11" s="104"/>
      <c r="M11" s="104"/>
      <c r="N11" s="104"/>
      <c r="O11" s="104"/>
      <c r="P11" s="104"/>
      <c r="Q11" s="104"/>
      <c r="R11" s="104"/>
      <c r="S11" s="104"/>
      <c r="T11" s="104"/>
      <c r="U11" s="104"/>
      <c r="V11" s="104"/>
      <c r="W11" s="104"/>
    </row>
    <row r="12" spans="1:23" ht="15" x14ac:dyDescent="0.25">
      <c r="A12" s="143" t="s">
        <v>63</v>
      </c>
      <c r="B12" s="143"/>
      <c r="C12" s="143"/>
      <c r="D12" s="143"/>
      <c r="E12" s="143"/>
      <c r="F12" s="143"/>
      <c r="G12" s="143"/>
      <c r="H12" s="143"/>
      <c r="I12" s="104"/>
      <c r="J12" s="104"/>
      <c r="K12" s="104"/>
      <c r="L12" s="104"/>
      <c r="M12" s="104"/>
      <c r="N12" s="104"/>
      <c r="O12" s="104"/>
      <c r="P12" s="104"/>
      <c r="Q12" s="104"/>
      <c r="R12" s="104"/>
      <c r="S12" s="104"/>
      <c r="T12" s="104"/>
      <c r="U12" s="104"/>
      <c r="V12" s="104"/>
      <c r="W12" s="104"/>
    </row>
    <row r="13" spans="1:23" ht="15" x14ac:dyDescent="0.25">
      <c r="A13" s="100"/>
      <c r="B13" s="100"/>
      <c r="C13" s="100"/>
      <c r="D13" s="100"/>
      <c r="E13" s="100"/>
      <c r="F13" s="100"/>
      <c r="G13" s="100"/>
      <c r="H13" s="100"/>
      <c r="I13" s="100"/>
      <c r="J13" s="100"/>
      <c r="K13" s="100"/>
      <c r="L13" s="100"/>
      <c r="M13" s="100"/>
      <c r="N13" s="100"/>
      <c r="O13" s="100"/>
      <c r="P13" s="100"/>
      <c r="Q13" s="100"/>
      <c r="R13" s="100"/>
      <c r="S13" s="100"/>
      <c r="T13" s="100"/>
      <c r="U13" s="100"/>
      <c r="V13" s="100"/>
      <c r="W13" s="100"/>
    </row>
    <row r="14" spans="1:23" ht="15" x14ac:dyDescent="0.25">
      <c r="A14" s="100"/>
      <c r="B14" s="100"/>
      <c r="C14" s="100"/>
      <c r="D14" s="100"/>
      <c r="E14" s="100"/>
      <c r="F14" s="100"/>
      <c r="G14" s="100"/>
      <c r="H14" s="100"/>
      <c r="I14" s="100"/>
      <c r="J14" s="100"/>
      <c r="K14" s="100"/>
      <c r="L14" s="100"/>
      <c r="M14" s="100"/>
      <c r="N14" s="100"/>
      <c r="O14" s="100"/>
      <c r="P14" s="100"/>
      <c r="Q14" s="100"/>
      <c r="R14" s="100"/>
      <c r="S14" s="100"/>
      <c r="T14" s="100"/>
      <c r="U14" s="100"/>
      <c r="V14" s="100"/>
      <c r="W14" s="100"/>
    </row>
    <row r="15" spans="1:23" ht="15" x14ac:dyDescent="0.25">
      <c r="A15" s="98" t="s">
        <v>65</v>
      </c>
      <c r="B15" s="100"/>
      <c r="C15" s="100"/>
      <c r="D15" s="100"/>
      <c r="E15" s="100"/>
      <c r="F15" s="100"/>
      <c r="G15" s="100"/>
      <c r="H15" s="100"/>
      <c r="I15" s="100"/>
      <c r="J15" s="100"/>
      <c r="K15" s="100"/>
      <c r="L15" s="100"/>
      <c r="M15" s="100"/>
      <c r="N15" s="100"/>
      <c r="O15" s="100"/>
      <c r="P15" s="100"/>
      <c r="Q15" s="100"/>
      <c r="R15" s="100"/>
      <c r="S15" s="100"/>
      <c r="T15" s="100"/>
      <c r="U15" s="100"/>
      <c r="V15" s="100"/>
      <c r="W15" s="100"/>
    </row>
    <row r="16" spans="1:23" ht="15" x14ac:dyDescent="0.25">
      <c r="A16" s="100"/>
      <c r="B16" s="101" t="s">
        <v>53</v>
      </c>
      <c r="C16" s="101" t="s">
        <v>66</v>
      </c>
      <c r="D16" s="101" t="s">
        <v>67</v>
      </c>
      <c r="E16" s="101" t="s">
        <v>68</v>
      </c>
      <c r="F16" s="101" t="s">
        <v>69</v>
      </c>
      <c r="G16" s="101" t="s">
        <v>48</v>
      </c>
      <c r="H16" s="100"/>
      <c r="I16" s="100"/>
      <c r="J16" s="100"/>
      <c r="K16" s="100"/>
      <c r="L16" s="100"/>
      <c r="M16" s="100"/>
      <c r="N16" s="100"/>
      <c r="O16" s="100"/>
      <c r="P16" s="100"/>
      <c r="Q16" s="100"/>
      <c r="R16" s="100"/>
      <c r="S16" s="100"/>
      <c r="T16" s="100"/>
      <c r="U16" s="100"/>
      <c r="V16" s="100"/>
      <c r="W16" s="100"/>
    </row>
    <row r="17" spans="1:23" ht="15" x14ac:dyDescent="0.25">
      <c r="A17" s="102" t="s">
        <v>70</v>
      </c>
      <c r="B17" s="107">
        <f>'Table 8'!M45</f>
        <v>3.109E-2</v>
      </c>
      <c r="C17" s="103">
        <f>'Table 8'!K45</f>
        <v>6.5409515250276232E-2</v>
      </c>
      <c r="D17" s="103">
        <f>'Table 8'!I45</f>
        <v>9.5119412014609592E-2</v>
      </c>
      <c r="E17" s="103">
        <f>'Table 8'!G45</f>
        <v>0.13125911111392399</v>
      </c>
      <c r="F17" s="103">
        <v>0.17489065230716494</v>
      </c>
      <c r="G17" s="103">
        <f>'Table 8'!D45</f>
        <v>0.259905</v>
      </c>
      <c r="H17" s="100"/>
      <c r="I17" s="100"/>
      <c r="J17" s="100"/>
      <c r="K17" s="100"/>
      <c r="L17" s="100"/>
      <c r="M17" s="100"/>
      <c r="N17" s="100"/>
      <c r="O17" s="100"/>
      <c r="P17" s="100"/>
      <c r="Q17" s="100"/>
      <c r="R17" s="100"/>
      <c r="S17" s="100"/>
      <c r="T17" s="100"/>
      <c r="U17" s="100"/>
      <c r="V17" s="100"/>
      <c r="W17" s="100"/>
    </row>
    <row r="18" spans="1:23" ht="15" x14ac:dyDescent="0.25">
      <c r="A18" s="100"/>
      <c r="B18" s="100"/>
      <c r="C18" s="100"/>
      <c r="D18" s="100"/>
      <c r="E18" s="100"/>
      <c r="F18" s="100"/>
      <c r="G18" s="100"/>
      <c r="H18" s="100"/>
      <c r="I18" s="100"/>
      <c r="J18" s="100"/>
      <c r="K18" s="100"/>
      <c r="L18" s="100"/>
      <c r="M18" s="100"/>
      <c r="N18" s="100"/>
      <c r="O18" s="100"/>
      <c r="P18" s="100"/>
      <c r="Q18" s="100"/>
      <c r="R18" s="100"/>
      <c r="S18" s="100"/>
      <c r="T18" s="100"/>
      <c r="U18" s="100"/>
      <c r="V18" s="100"/>
      <c r="W18" s="100"/>
    </row>
    <row r="19" spans="1:23" ht="15" x14ac:dyDescent="0.25">
      <c r="A19" s="100"/>
      <c r="B19" s="100"/>
      <c r="C19" s="100"/>
      <c r="D19" s="100"/>
      <c r="E19" s="100"/>
      <c r="F19" s="100"/>
      <c r="G19" s="100"/>
      <c r="H19" s="100"/>
      <c r="I19" s="100"/>
      <c r="J19" s="100"/>
      <c r="K19" s="100"/>
      <c r="L19" s="100"/>
      <c r="M19" s="100"/>
      <c r="N19" s="100"/>
      <c r="O19" s="100"/>
      <c r="P19" s="100"/>
      <c r="Q19" s="100"/>
      <c r="R19" s="100"/>
      <c r="S19" s="100"/>
      <c r="T19" s="100"/>
      <c r="U19" s="100"/>
      <c r="V19" s="100"/>
      <c r="W19" s="100"/>
    </row>
    <row r="20" spans="1:23" ht="15" x14ac:dyDescent="0.25">
      <c r="A20" s="98" t="s">
        <v>71</v>
      </c>
      <c r="B20" s="100"/>
      <c r="C20" s="100"/>
      <c r="D20" s="100"/>
      <c r="E20" s="100"/>
      <c r="F20" s="100"/>
      <c r="G20" s="100"/>
      <c r="H20" s="100"/>
      <c r="I20" s="100"/>
      <c r="J20" s="100"/>
      <c r="K20" s="100"/>
      <c r="L20" s="100"/>
      <c r="M20" s="100"/>
      <c r="N20" s="100"/>
      <c r="O20" s="100"/>
      <c r="P20" s="100"/>
      <c r="Q20" s="100"/>
      <c r="R20" s="100"/>
      <c r="S20" s="100"/>
      <c r="T20" s="100"/>
      <c r="U20" s="100"/>
      <c r="V20" s="100"/>
      <c r="W20" s="100"/>
    </row>
    <row r="21" spans="1:23" ht="15" x14ac:dyDescent="0.25">
      <c r="A21" s="100"/>
      <c r="B21" s="100"/>
      <c r="C21" s="100"/>
      <c r="D21" s="100"/>
      <c r="E21" s="100"/>
      <c r="F21" s="100"/>
      <c r="G21" s="100"/>
      <c r="H21" s="100"/>
      <c r="I21" s="100"/>
      <c r="J21" s="100"/>
      <c r="K21" s="100"/>
      <c r="L21" s="100"/>
      <c r="M21" s="100"/>
      <c r="N21" s="100"/>
      <c r="O21" s="100"/>
      <c r="P21" s="100"/>
      <c r="Q21" s="100"/>
      <c r="R21" s="100"/>
      <c r="S21" s="100"/>
      <c r="T21" s="100"/>
      <c r="U21" s="100"/>
      <c r="V21" s="100"/>
      <c r="W21" s="100"/>
    </row>
    <row r="22" spans="1:23" ht="15" x14ac:dyDescent="0.25">
      <c r="A22" s="100"/>
      <c r="B22" s="102" t="s">
        <v>53</v>
      </c>
      <c r="C22" s="102" t="s">
        <v>66</v>
      </c>
      <c r="D22" s="102" t="s">
        <v>67</v>
      </c>
      <c r="E22" s="102" t="s">
        <v>68</v>
      </c>
      <c r="F22" s="102" t="s">
        <v>69</v>
      </c>
      <c r="G22" s="102" t="s">
        <v>48</v>
      </c>
      <c r="H22" s="100"/>
      <c r="I22" s="100"/>
      <c r="J22" s="100"/>
      <c r="K22" s="100"/>
      <c r="L22" s="100"/>
      <c r="M22" s="100"/>
      <c r="N22" s="100"/>
      <c r="O22" s="100"/>
      <c r="P22" s="100"/>
      <c r="Q22" s="100"/>
      <c r="R22" s="100"/>
      <c r="S22" s="100"/>
      <c r="T22" s="100"/>
      <c r="U22" s="100"/>
      <c r="V22" s="100"/>
      <c r="W22" s="100"/>
    </row>
    <row r="23" spans="1:23" ht="15" x14ac:dyDescent="0.25">
      <c r="A23" s="102" t="s">
        <v>57</v>
      </c>
      <c r="B23" s="107">
        <v>0.10181110789651276</v>
      </c>
      <c r="C23" s="103">
        <v>0.19105500000000009</v>
      </c>
      <c r="D23" s="103">
        <v>0.2126019999999999</v>
      </c>
      <c r="E23" s="103">
        <v>0.11346169527703516</v>
      </c>
      <c r="F23" s="103">
        <v>0.15919769902135961</v>
      </c>
      <c r="G23" s="107">
        <v>0.2218727654175319</v>
      </c>
      <c r="H23" s="100"/>
      <c r="I23" s="100"/>
      <c r="J23" s="100"/>
      <c r="K23" s="100"/>
      <c r="L23" s="100"/>
      <c r="M23" s="100"/>
      <c r="N23" s="100"/>
      <c r="O23" s="100"/>
      <c r="P23" s="100"/>
      <c r="Q23" s="100"/>
      <c r="R23" s="100"/>
      <c r="S23" s="100"/>
      <c r="T23" s="100"/>
      <c r="U23" s="100"/>
      <c r="V23" s="100"/>
      <c r="W23" s="100"/>
    </row>
    <row r="24" spans="1:23" ht="15" x14ac:dyDescent="0.25">
      <c r="A24" s="102" t="s">
        <v>59</v>
      </c>
      <c r="B24" s="107">
        <v>2.3225479353730882E-2</v>
      </c>
      <c r="C24" s="103">
        <v>9.1695885616665723E-2</v>
      </c>
      <c r="D24" s="103">
        <v>0.14838347830108758</v>
      </c>
      <c r="E24" s="103">
        <v>0.1092770190640842</v>
      </c>
      <c r="F24" s="103">
        <v>0.2042930048399344</v>
      </c>
      <c r="G24" s="107">
        <v>0.42312513282449721</v>
      </c>
      <c r="H24" s="100"/>
      <c r="I24" s="100"/>
      <c r="J24" s="100"/>
      <c r="K24" s="100"/>
      <c r="L24" s="100"/>
      <c r="M24" s="100"/>
      <c r="N24" s="100"/>
      <c r="O24" s="100"/>
      <c r="P24" s="100"/>
      <c r="Q24" s="100"/>
      <c r="R24" s="100"/>
      <c r="S24" s="100"/>
      <c r="T24" s="100"/>
      <c r="U24" s="100"/>
      <c r="V24" s="100"/>
      <c r="W24" s="100"/>
    </row>
    <row r="25" spans="1:23" ht="15" x14ac:dyDescent="0.25">
      <c r="A25" s="100"/>
      <c r="B25" s="100"/>
      <c r="C25" s="100"/>
      <c r="D25" s="100"/>
      <c r="E25" s="100"/>
      <c r="F25" s="100"/>
      <c r="G25" s="100"/>
      <c r="H25" s="100"/>
      <c r="I25" s="100"/>
      <c r="J25" s="100"/>
      <c r="K25" s="100"/>
      <c r="L25" s="100"/>
      <c r="M25" s="100"/>
      <c r="N25" s="100"/>
      <c r="O25" s="100"/>
      <c r="P25" s="100"/>
      <c r="Q25" s="100"/>
      <c r="R25" s="100"/>
      <c r="S25" s="100"/>
      <c r="T25" s="100"/>
      <c r="U25" s="100"/>
      <c r="V25" s="100"/>
      <c r="W25" s="100"/>
    </row>
    <row r="26" spans="1:23" ht="15" x14ac:dyDescent="0.25">
      <c r="A26" s="136" t="s">
        <v>98</v>
      </c>
      <c r="B26" s="103"/>
      <c r="C26" s="103"/>
      <c r="D26" s="103"/>
      <c r="E26" s="103"/>
      <c r="F26" s="103"/>
      <c r="G26" s="103"/>
      <c r="H26" s="103"/>
      <c r="I26" s="103"/>
      <c r="J26" s="103"/>
      <c r="K26" s="103"/>
      <c r="L26" s="103"/>
      <c r="M26" s="103"/>
      <c r="N26" s="103"/>
      <c r="O26" s="103"/>
      <c r="P26" s="103"/>
      <c r="Q26" s="103"/>
      <c r="R26" s="103"/>
      <c r="S26" s="103"/>
      <c r="T26" s="103"/>
      <c r="U26" s="103"/>
      <c r="V26" s="100"/>
      <c r="W26" s="100"/>
    </row>
    <row r="27" spans="1:23" s="140" customFormat="1" ht="15" x14ac:dyDescent="0.25">
      <c r="A27" s="139"/>
      <c r="B27" s="139">
        <v>2001</v>
      </c>
      <c r="C27" s="139">
        <v>2002</v>
      </c>
      <c r="D27" s="139">
        <v>2003</v>
      </c>
      <c r="E27" s="139">
        <v>2004</v>
      </c>
      <c r="F27" s="139">
        <v>2005</v>
      </c>
      <c r="G27" s="139">
        <v>2006</v>
      </c>
      <c r="H27" s="139">
        <v>2007</v>
      </c>
      <c r="I27" s="139">
        <v>2008</v>
      </c>
      <c r="J27" s="139">
        <v>2009</v>
      </c>
      <c r="K27" s="139">
        <v>2010</v>
      </c>
      <c r="L27" s="139">
        <v>2011</v>
      </c>
      <c r="M27" s="139">
        <v>2012</v>
      </c>
      <c r="N27" s="139">
        <v>2013</v>
      </c>
      <c r="O27" s="139">
        <v>2014</v>
      </c>
      <c r="P27" s="139">
        <v>2015</v>
      </c>
      <c r="Q27" s="139">
        <v>2016</v>
      </c>
      <c r="R27" s="139">
        <v>2017</v>
      </c>
      <c r="S27" s="139">
        <v>2018</v>
      </c>
      <c r="T27" s="139">
        <v>2019</v>
      </c>
      <c r="U27" s="139">
        <v>2020</v>
      </c>
      <c r="V27" s="139"/>
      <c r="W27" s="139"/>
    </row>
    <row r="28" spans="1:23" ht="15" x14ac:dyDescent="0.25">
      <c r="A28" s="103" t="s">
        <v>48</v>
      </c>
      <c r="B28" s="137">
        <v>0.3322</v>
      </c>
      <c r="C28" s="137">
        <v>0.33090000000000003</v>
      </c>
      <c r="D28" s="137">
        <v>0.33689999999999998</v>
      </c>
      <c r="E28" s="137">
        <v>0.36280000000000001</v>
      </c>
      <c r="F28" s="137">
        <v>0.38779999999999998</v>
      </c>
      <c r="G28" s="137">
        <v>0.39360000000000001</v>
      </c>
      <c r="H28" s="137">
        <v>0.39810000000000001</v>
      </c>
      <c r="I28" s="137">
        <v>0.37509999999999999</v>
      </c>
      <c r="J28" s="137">
        <v>0.3634</v>
      </c>
      <c r="K28" s="137">
        <v>0.37380000000000002</v>
      </c>
      <c r="L28" s="137">
        <v>0.35060000000000002</v>
      </c>
      <c r="M28" s="137">
        <v>0.38090000000000002</v>
      </c>
      <c r="N28" s="137">
        <v>0.378</v>
      </c>
      <c r="O28" s="137">
        <v>0.39479999999999998</v>
      </c>
      <c r="P28" s="137">
        <v>0.39040000000000002</v>
      </c>
      <c r="Q28" s="138">
        <v>0.373172</v>
      </c>
      <c r="R28" s="138">
        <v>0.38467199999999996</v>
      </c>
      <c r="S28" s="138">
        <v>0.40081032276207573</v>
      </c>
      <c r="T28" s="138">
        <v>0.38768741357390851</v>
      </c>
      <c r="U28" s="138">
        <v>0.42312499999999997</v>
      </c>
      <c r="V28" s="100"/>
      <c r="W28" s="100"/>
    </row>
    <row r="29" spans="1:23" ht="15" x14ac:dyDescent="0.25">
      <c r="A29" s="103" t="s">
        <v>72</v>
      </c>
      <c r="B29" s="137">
        <v>0.19019999999999998</v>
      </c>
      <c r="C29" s="137">
        <v>0.19769999999999993</v>
      </c>
      <c r="D29" s="137">
        <v>0.19850000000000001</v>
      </c>
      <c r="E29" s="137">
        <v>0.20069999999999999</v>
      </c>
      <c r="F29" s="137">
        <v>0.20150000000000007</v>
      </c>
      <c r="G29" s="137">
        <v>0.20129999999999998</v>
      </c>
      <c r="H29" s="137">
        <v>0.20089999999999997</v>
      </c>
      <c r="I29" s="137">
        <v>0.20550000000000002</v>
      </c>
      <c r="J29" s="137">
        <v>0.21829999999999999</v>
      </c>
      <c r="K29" s="137">
        <v>0.21689999999999998</v>
      </c>
      <c r="L29" s="137">
        <v>0.21429999999999993</v>
      </c>
      <c r="M29" s="137">
        <v>0.20860000000000001</v>
      </c>
      <c r="N29" s="137">
        <v>0.20750000000000002</v>
      </c>
      <c r="O29" s="137">
        <v>0.20490000000000003</v>
      </c>
      <c r="P29" s="137">
        <v>0.20539999999999997</v>
      </c>
      <c r="Q29" s="137">
        <v>0.20912599999999998</v>
      </c>
      <c r="R29" s="137">
        <v>0.20669100000000001</v>
      </c>
      <c r="S29" s="137">
        <v>0.20222331005912075</v>
      </c>
      <c r="T29" s="137">
        <v>0.20675876581482661</v>
      </c>
      <c r="U29" s="137">
        <v>0.20429300000000006</v>
      </c>
      <c r="V29" s="100"/>
      <c r="W29" s="100"/>
    </row>
    <row r="30" spans="1:23" ht="15" x14ac:dyDescent="0.25">
      <c r="A30" s="103" t="s">
        <v>73</v>
      </c>
      <c r="B30" s="137">
        <v>0.1144</v>
      </c>
      <c r="C30" s="137">
        <v>0.1177</v>
      </c>
      <c r="D30" s="137">
        <v>0.1135</v>
      </c>
      <c r="E30" s="137">
        <v>0.1096</v>
      </c>
      <c r="F30" s="137">
        <v>0.1052</v>
      </c>
      <c r="G30" s="137">
        <v>0.10589999999999999</v>
      </c>
      <c r="H30" s="137">
        <v>0.1051</v>
      </c>
      <c r="I30" s="137">
        <v>0.1114</v>
      </c>
      <c r="J30" s="137">
        <v>0.1172</v>
      </c>
      <c r="K30" s="137">
        <v>0.11550000000000001</v>
      </c>
      <c r="L30" s="137">
        <v>0.1177</v>
      </c>
      <c r="M30" s="137">
        <v>0.11219999999999999</v>
      </c>
      <c r="N30" s="137">
        <v>0.1125</v>
      </c>
      <c r="O30" s="137">
        <v>0.1091</v>
      </c>
      <c r="P30" s="137">
        <v>0.1101</v>
      </c>
      <c r="Q30" s="138">
        <v>0.11243499999999998</v>
      </c>
      <c r="R30" s="138">
        <v>0.10941200000000006</v>
      </c>
      <c r="S30" s="138">
        <v>0.11064863577007358</v>
      </c>
      <c r="T30" s="138">
        <v>0.11365771372067848</v>
      </c>
      <c r="U30" s="138">
        <v>0.10927699999999996</v>
      </c>
      <c r="V30" s="100"/>
      <c r="W30" s="100"/>
    </row>
    <row r="31" spans="1:23" ht="15" x14ac:dyDescent="0.25">
      <c r="A31" s="103" t="s">
        <v>82</v>
      </c>
      <c r="B31" s="137">
        <v>0.17879999999999999</v>
      </c>
      <c r="C31" s="137">
        <v>0.1804</v>
      </c>
      <c r="D31" s="137">
        <v>0.1787</v>
      </c>
      <c r="E31" s="137">
        <v>0.16520000000000001</v>
      </c>
      <c r="F31" s="137">
        <v>0.15609999999999999</v>
      </c>
      <c r="G31" s="137">
        <v>0.15409999999999999</v>
      </c>
      <c r="H31" s="137">
        <v>0.153</v>
      </c>
      <c r="I31" s="137">
        <v>0.16370000000000001</v>
      </c>
      <c r="J31" s="137">
        <v>0.16850000000000001</v>
      </c>
      <c r="K31" s="137">
        <v>0.16489999999999999</v>
      </c>
      <c r="L31" s="137">
        <v>0.1736</v>
      </c>
      <c r="M31" s="137">
        <v>0.16250000000000001</v>
      </c>
      <c r="N31" s="137">
        <v>0.16470000000000001</v>
      </c>
      <c r="O31" s="137">
        <v>0.159</v>
      </c>
      <c r="P31" s="137">
        <v>0.1603</v>
      </c>
      <c r="Q31" s="138">
        <v>0.164961</v>
      </c>
      <c r="R31" s="138">
        <v>0.16024399999999994</v>
      </c>
      <c r="S31" s="138">
        <v>0.15603530320054046</v>
      </c>
      <c r="T31" s="138">
        <v>0.15835382010450633</v>
      </c>
      <c r="U31" s="138">
        <v>0.14838400000000007</v>
      </c>
      <c r="V31" s="100"/>
      <c r="W31" s="100"/>
    </row>
    <row r="32" spans="1:23" ht="15" x14ac:dyDescent="0.25">
      <c r="A32" s="103" t="s">
        <v>74</v>
      </c>
      <c r="B32" s="137">
        <v>0.13539999999999999</v>
      </c>
      <c r="C32" s="137">
        <v>0.13120000000000001</v>
      </c>
      <c r="D32" s="137">
        <v>0.13170000000000001</v>
      </c>
      <c r="E32" s="137">
        <v>0.1231</v>
      </c>
      <c r="F32" s="137">
        <v>0.1135</v>
      </c>
      <c r="G32" s="137">
        <v>0.111</v>
      </c>
      <c r="H32" s="137">
        <v>0.10929999999999999</v>
      </c>
      <c r="I32" s="137">
        <v>0.1133</v>
      </c>
      <c r="J32" s="137">
        <v>0.108</v>
      </c>
      <c r="K32" s="137">
        <v>0.1053</v>
      </c>
      <c r="L32" s="137">
        <v>0.115</v>
      </c>
      <c r="M32" s="137">
        <v>0.108</v>
      </c>
      <c r="N32" s="137">
        <v>0.1094</v>
      </c>
      <c r="O32" s="137">
        <v>0.1047</v>
      </c>
      <c r="P32" s="137">
        <v>0.1055</v>
      </c>
      <c r="Q32" s="138">
        <v>0.1098960000000001</v>
      </c>
      <c r="R32" s="138">
        <v>0.10789900000000008</v>
      </c>
      <c r="S32" s="138">
        <v>0.10089976552196424</v>
      </c>
      <c r="T32" s="138">
        <v>0.10290049605330082</v>
      </c>
      <c r="U32" s="138">
        <v>9.1695999999999889E-2</v>
      </c>
      <c r="V32" s="100"/>
      <c r="W32" s="100"/>
    </row>
    <row r="33" spans="1:23" ht="15" x14ac:dyDescent="0.25">
      <c r="A33" s="103" t="s">
        <v>53</v>
      </c>
      <c r="B33" s="137">
        <v>4.9000000000000002E-2</v>
      </c>
      <c r="C33" s="137">
        <v>4.2099999999999999E-2</v>
      </c>
      <c r="D33" s="137">
        <v>4.07E-2</v>
      </c>
      <c r="E33" s="137">
        <v>3.8699999999999998E-2</v>
      </c>
      <c r="F33" s="137">
        <v>3.5900000000000001E-2</v>
      </c>
      <c r="G33" s="137">
        <v>3.4099999999999998E-2</v>
      </c>
      <c r="H33" s="137">
        <v>3.3599999999999998E-2</v>
      </c>
      <c r="I33" s="137">
        <v>3.1E-2</v>
      </c>
      <c r="J33" s="137">
        <v>2.46E-2</v>
      </c>
      <c r="K33" s="137">
        <v>2.3599999999999999E-2</v>
      </c>
      <c r="L33" s="137">
        <v>2.8899999999999999E-2</v>
      </c>
      <c r="M33" s="137">
        <v>2.7799999999999998E-2</v>
      </c>
      <c r="N33" s="137">
        <v>2.7799999999999998E-2</v>
      </c>
      <c r="O33" s="137">
        <v>2.75E-2</v>
      </c>
      <c r="P33" s="137">
        <v>2.8299999999999999E-2</v>
      </c>
      <c r="Q33" s="138">
        <v>3.0409999999999968E-2</v>
      </c>
      <c r="R33" s="138">
        <v>3.1082000000000002E-2</v>
      </c>
      <c r="S33" s="138">
        <v>2.9382662686225164E-2</v>
      </c>
      <c r="T33" s="138">
        <v>3.0641790732779232E-2</v>
      </c>
      <c r="U33" s="138">
        <v>2.3224999999999999E-2</v>
      </c>
      <c r="V33" s="100"/>
      <c r="W33" s="100"/>
    </row>
    <row r="34" spans="1:23" ht="15" x14ac:dyDescent="0.25">
      <c r="A34" s="100"/>
      <c r="B34" s="100"/>
      <c r="C34" s="100"/>
      <c r="D34" s="100"/>
      <c r="E34" s="100"/>
      <c r="F34" s="100"/>
      <c r="G34" s="100"/>
      <c r="H34" s="100"/>
      <c r="I34" s="100"/>
      <c r="J34" s="100"/>
      <c r="K34" s="100"/>
      <c r="L34" s="100"/>
      <c r="M34" s="100"/>
      <c r="N34" s="100"/>
      <c r="O34" s="100"/>
      <c r="P34" s="100"/>
      <c r="Q34" s="100"/>
      <c r="R34" s="100"/>
      <c r="S34" s="100"/>
      <c r="T34" s="100"/>
      <c r="U34" s="100"/>
      <c r="V34" s="100"/>
      <c r="W34" s="100"/>
    </row>
    <row r="35" spans="1:23" ht="15" x14ac:dyDescent="0.25">
      <c r="A35" s="136" t="s">
        <v>99</v>
      </c>
      <c r="B35" s="103"/>
      <c r="C35" s="103"/>
      <c r="D35" s="103"/>
      <c r="E35" s="103"/>
      <c r="F35" s="103"/>
      <c r="G35" s="103"/>
      <c r="H35" s="103"/>
      <c r="I35" s="103"/>
      <c r="J35" s="103"/>
      <c r="K35" s="103"/>
      <c r="L35" s="103"/>
      <c r="M35" s="103"/>
      <c r="N35" s="103"/>
      <c r="O35" s="103"/>
      <c r="P35" s="103"/>
      <c r="Q35" s="103"/>
      <c r="R35" s="103"/>
      <c r="S35" s="103"/>
      <c r="T35" s="103"/>
      <c r="U35" s="103"/>
      <c r="V35" s="100"/>
      <c r="W35" s="100"/>
    </row>
    <row r="36" spans="1:23" s="140" customFormat="1" ht="15" x14ac:dyDescent="0.25">
      <c r="A36" s="141"/>
      <c r="B36" s="139">
        <v>2001</v>
      </c>
      <c r="C36" s="139">
        <v>2002</v>
      </c>
      <c r="D36" s="139">
        <v>2003</v>
      </c>
      <c r="E36" s="139">
        <v>2004</v>
      </c>
      <c r="F36" s="139">
        <v>2005</v>
      </c>
      <c r="G36" s="139">
        <v>2006</v>
      </c>
      <c r="H36" s="139">
        <v>2007</v>
      </c>
      <c r="I36" s="139">
        <v>2008</v>
      </c>
      <c r="J36" s="139">
        <v>2009</v>
      </c>
      <c r="K36" s="139">
        <v>2010</v>
      </c>
      <c r="L36" s="139">
        <v>2011</v>
      </c>
      <c r="M36" s="139">
        <v>2012</v>
      </c>
      <c r="N36" s="139">
        <v>2013</v>
      </c>
      <c r="O36" s="139">
        <v>2014</v>
      </c>
      <c r="P36" s="139">
        <v>2015</v>
      </c>
      <c r="Q36" s="139">
        <v>2016</v>
      </c>
      <c r="R36" s="139">
        <v>2017</v>
      </c>
      <c r="S36" s="139">
        <v>2018</v>
      </c>
      <c r="T36" s="139">
        <v>2019</v>
      </c>
      <c r="U36" s="139">
        <v>2020</v>
      </c>
      <c r="V36" s="139"/>
      <c r="W36" s="139"/>
    </row>
    <row r="37" spans="1:23" ht="15" x14ac:dyDescent="0.25">
      <c r="A37" s="103" t="s">
        <v>48</v>
      </c>
      <c r="B37" s="137">
        <v>0.1741</v>
      </c>
      <c r="C37" s="137">
        <v>0.1605</v>
      </c>
      <c r="D37" s="137">
        <v>0.1673</v>
      </c>
      <c r="E37" s="137">
        <v>0.18990000000000001</v>
      </c>
      <c r="F37" s="137">
        <v>0.21190000000000001</v>
      </c>
      <c r="G37" s="137">
        <v>0.221</v>
      </c>
      <c r="H37" s="137">
        <v>0.2286</v>
      </c>
      <c r="I37" s="137">
        <v>0.2019</v>
      </c>
      <c r="J37" s="137">
        <v>0.1721</v>
      </c>
      <c r="K37" s="137">
        <v>0.18870000000000001</v>
      </c>
      <c r="L37" s="137">
        <v>0.187</v>
      </c>
      <c r="M37" s="137">
        <v>0.21859999999999999</v>
      </c>
      <c r="N37" s="137">
        <v>0.19040000000000001</v>
      </c>
      <c r="O37" s="137">
        <v>0.20580000000000001</v>
      </c>
      <c r="P37" s="137">
        <v>0.20649999999999999</v>
      </c>
      <c r="Q37" s="138">
        <v>0.197218</v>
      </c>
      <c r="R37" s="138">
        <v>0.21043700000000001</v>
      </c>
      <c r="S37" s="138">
        <v>0.20927399999999999</v>
      </c>
      <c r="T37" s="138">
        <v>0.20141489625805256</v>
      </c>
      <c r="U37" s="138">
        <v>0.22187300000000001</v>
      </c>
      <c r="V37" s="100"/>
      <c r="W37" s="100"/>
    </row>
    <row r="38" spans="1:23" ht="15" x14ac:dyDescent="0.25">
      <c r="A38" s="103" t="s">
        <v>72</v>
      </c>
      <c r="B38" s="137">
        <v>0.1420863309352518</v>
      </c>
      <c r="C38" s="137">
        <v>0.1424272818455366</v>
      </c>
      <c r="D38" s="137">
        <v>0.14260191651778464</v>
      </c>
      <c r="E38" s="137">
        <v>0.14313288789903489</v>
      </c>
      <c r="F38" s="137">
        <v>0.14417594352430085</v>
      </c>
      <c r="G38" s="137">
        <v>0.14516938519447931</v>
      </c>
      <c r="H38" s="137">
        <v>0.14520992809093017</v>
      </c>
      <c r="I38" s="137">
        <v>0.14757494516207653</v>
      </c>
      <c r="J38" s="137">
        <v>0.14962396094471567</v>
      </c>
      <c r="K38" s="137">
        <v>0.14912935323383084</v>
      </c>
      <c r="L38" s="137">
        <v>0.15185764097631357</v>
      </c>
      <c r="M38" s="137">
        <v>0.14974563149745632</v>
      </c>
      <c r="N38" s="137">
        <v>0.1537524905911003</v>
      </c>
      <c r="O38" s="137">
        <v>0.15377484807910186</v>
      </c>
      <c r="P38" s="137">
        <v>0.15419501133786848</v>
      </c>
      <c r="Q38" s="137">
        <v>0.15475258875695952</v>
      </c>
      <c r="R38" s="137">
        <v>0.15485648973620442</v>
      </c>
      <c r="S38" s="137">
        <v>0.15548159731467362</v>
      </c>
      <c r="T38" s="137">
        <v>0.1579035332432876</v>
      </c>
      <c r="U38" s="137">
        <v>0.15919769902135958</v>
      </c>
      <c r="V38" s="100"/>
      <c r="W38" s="100"/>
    </row>
    <row r="39" spans="1:23" ht="15" x14ac:dyDescent="0.25">
      <c r="A39" s="103" t="s">
        <v>73</v>
      </c>
      <c r="B39" s="137">
        <v>0.1089</v>
      </c>
      <c r="C39" s="137">
        <v>0.1104</v>
      </c>
      <c r="D39" s="137">
        <v>0.1103</v>
      </c>
      <c r="E39" s="137">
        <v>0.1077</v>
      </c>
      <c r="F39" s="137">
        <v>0.1056</v>
      </c>
      <c r="G39" s="137">
        <v>0.1056</v>
      </c>
      <c r="H39" s="137">
        <v>0.10489999999999999</v>
      </c>
      <c r="I39" s="137">
        <v>0.1103</v>
      </c>
      <c r="J39" s="137">
        <v>0.1159</v>
      </c>
      <c r="K39" s="137">
        <v>0.1138</v>
      </c>
      <c r="L39" s="137">
        <v>0.115</v>
      </c>
      <c r="M39" s="137">
        <v>0.1103</v>
      </c>
      <c r="N39" s="137">
        <v>0.1145</v>
      </c>
      <c r="O39" s="137">
        <v>0.1125</v>
      </c>
      <c r="P39" s="137">
        <v>0.1129</v>
      </c>
      <c r="Q39" s="138">
        <v>0.11367699999999999</v>
      </c>
      <c r="R39" s="138">
        <v>0.112093</v>
      </c>
      <c r="S39" s="138">
        <v>0.11182399999999998</v>
      </c>
      <c r="T39" s="138">
        <v>0.11371851029003986</v>
      </c>
      <c r="U39" s="138">
        <v>0.11346200000000001</v>
      </c>
      <c r="V39" s="100"/>
      <c r="W39" s="100"/>
    </row>
    <row r="40" spans="1:23" ht="15" x14ac:dyDescent="0.25">
      <c r="A40" s="103" t="s">
        <v>82</v>
      </c>
      <c r="B40" s="137">
        <v>0.218</v>
      </c>
      <c r="C40" s="137">
        <v>0.22389999999999999</v>
      </c>
      <c r="D40" s="137">
        <v>0.2233</v>
      </c>
      <c r="E40" s="137">
        <v>0.216</v>
      </c>
      <c r="F40" s="137">
        <v>0.20899999999999999</v>
      </c>
      <c r="G40" s="137">
        <v>0.20730000000000001</v>
      </c>
      <c r="H40" s="137">
        <v>0.20530000000000001</v>
      </c>
      <c r="I40" s="137">
        <v>0.21709999999999999</v>
      </c>
      <c r="J40" s="137">
        <v>0.2296</v>
      </c>
      <c r="K40" s="137">
        <v>0.2238</v>
      </c>
      <c r="L40" s="137">
        <v>0.2243</v>
      </c>
      <c r="M40" s="137">
        <v>0.21390000000000001</v>
      </c>
      <c r="N40" s="137">
        <v>0.2223</v>
      </c>
      <c r="O40" s="137">
        <v>0.217</v>
      </c>
      <c r="P40" s="137">
        <v>0.21640000000000001</v>
      </c>
      <c r="Q40" s="138">
        <v>0.21863999999999997</v>
      </c>
      <c r="R40" s="138">
        <v>0.214001</v>
      </c>
      <c r="S40" s="138">
        <v>0.21255899999999994</v>
      </c>
      <c r="T40" s="138">
        <v>0.21512002591970777</v>
      </c>
      <c r="U40" s="138">
        <v>0.2126019999999999</v>
      </c>
      <c r="V40" s="100"/>
      <c r="W40" s="100"/>
    </row>
    <row r="41" spans="1:23" ht="15" x14ac:dyDescent="0.25">
      <c r="A41" s="103" t="s">
        <v>74</v>
      </c>
      <c r="B41" s="137">
        <v>0.21290000000000001</v>
      </c>
      <c r="C41" s="137">
        <v>0.21790000000000001</v>
      </c>
      <c r="D41" s="137">
        <v>0.2152</v>
      </c>
      <c r="E41" s="137">
        <v>0.20830000000000001</v>
      </c>
      <c r="F41" s="137">
        <v>0.19989999999999999</v>
      </c>
      <c r="G41" s="137">
        <v>0.1968</v>
      </c>
      <c r="H41" s="137">
        <v>0.19400000000000001</v>
      </c>
      <c r="I41" s="137">
        <v>0.2039</v>
      </c>
      <c r="J41" s="137">
        <v>0.21379999999999999</v>
      </c>
      <c r="K41" s="137">
        <v>0.20710000000000001</v>
      </c>
      <c r="L41" s="137">
        <v>0.20630000000000001</v>
      </c>
      <c r="M41" s="137">
        <v>0.19639999999999999</v>
      </c>
      <c r="N41" s="137">
        <v>0.2041</v>
      </c>
      <c r="O41" s="137">
        <v>0.19819999999999999</v>
      </c>
      <c r="P41" s="137">
        <v>0.19719999999999999</v>
      </c>
      <c r="Q41" s="138">
        <v>0.1998360000000001</v>
      </c>
      <c r="R41" s="138">
        <v>0.19610400000000006</v>
      </c>
      <c r="S41" s="138">
        <v>0.19480400000000009</v>
      </c>
      <c r="T41" s="138">
        <v>0.19691109456064831</v>
      </c>
      <c r="U41" s="138">
        <v>0.19105500000000009</v>
      </c>
      <c r="V41" s="100"/>
      <c r="W41" s="100"/>
    </row>
    <row r="42" spans="1:23" ht="15" x14ac:dyDescent="0.25">
      <c r="A42" s="103" t="s">
        <v>53</v>
      </c>
      <c r="B42" s="137">
        <v>0.14399999999999999</v>
      </c>
      <c r="C42" s="137">
        <v>0.14499999999999999</v>
      </c>
      <c r="D42" s="137">
        <v>0.14130000000000001</v>
      </c>
      <c r="E42" s="137">
        <v>0.13489999999999999</v>
      </c>
      <c r="F42" s="137">
        <v>0.12939999999999999</v>
      </c>
      <c r="G42" s="137">
        <v>0.1242</v>
      </c>
      <c r="H42" s="137">
        <v>0.12189999999999999</v>
      </c>
      <c r="I42" s="137">
        <v>0.1192</v>
      </c>
      <c r="J42" s="137">
        <v>0.1188</v>
      </c>
      <c r="K42" s="137">
        <v>0.1174</v>
      </c>
      <c r="L42" s="137">
        <v>0.11550000000000001</v>
      </c>
      <c r="M42" s="137">
        <v>0.111</v>
      </c>
      <c r="N42" s="137">
        <v>0.1149</v>
      </c>
      <c r="O42" s="137">
        <v>0.11269999999999999</v>
      </c>
      <c r="P42" s="137">
        <v>0.1128</v>
      </c>
      <c r="Q42" s="138">
        <v>0.11587599999999995</v>
      </c>
      <c r="R42" s="138">
        <v>0.112508</v>
      </c>
      <c r="S42" s="138">
        <v>0.11605700000000001</v>
      </c>
      <c r="T42" s="138">
        <v>0.11493193972826385</v>
      </c>
      <c r="U42" s="138">
        <v>0.10181100000000001</v>
      </c>
      <c r="V42" s="100"/>
      <c r="W42" s="100"/>
    </row>
    <row r="43" spans="1:23" ht="15" x14ac:dyDescent="0.25">
      <c r="A43" s="100"/>
      <c r="B43" s="100"/>
      <c r="C43" s="100"/>
      <c r="D43" s="100"/>
      <c r="E43" s="100"/>
      <c r="F43" s="100"/>
      <c r="G43" s="100"/>
      <c r="H43" s="100"/>
      <c r="I43" s="100"/>
      <c r="J43" s="100"/>
      <c r="K43" s="100"/>
      <c r="L43" s="100"/>
      <c r="M43" s="100"/>
      <c r="N43" s="100"/>
      <c r="O43" s="100"/>
      <c r="P43" s="100"/>
      <c r="Q43" s="100"/>
      <c r="R43" s="100"/>
      <c r="S43" s="100"/>
      <c r="T43" s="100"/>
      <c r="U43" s="100"/>
      <c r="V43" s="100"/>
      <c r="W43" s="100"/>
    </row>
    <row r="44" spans="1:23" ht="15" x14ac:dyDescent="0.25">
      <c r="A44" s="98" t="s">
        <v>75</v>
      </c>
      <c r="B44" s="100"/>
      <c r="C44" s="100"/>
      <c r="D44" s="100"/>
      <c r="E44" s="100"/>
      <c r="F44" s="100"/>
      <c r="G44" s="100"/>
      <c r="H44" s="100"/>
      <c r="I44" s="100"/>
      <c r="J44" s="100"/>
      <c r="K44" s="100"/>
      <c r="L44" s="100"/>
      <c r="M44" s="100"/>
      <c r="N44" s="100"/>
      <c r="O44" s="100"/>
      <c r="P44" s="100"/>
      <c r="Q44" s="100"/>
      <c r="R44" s="100"/>
      <c r="S44" s="100"/>
      <c r="T44" s="100"/>
      <c r="U44" s="100"/>
      <c r="V44" s="100"/>
      <c r="W44" s="100"/>
    </row>
    <row r="45" spans="1:23" ht="15" x14ac:dyDescent="0.25">
      <c r="A45" s="100"/>
      <c r="B45" s="101" t="s">
        <v>53</v>
      </c>
      <c r="C45" s="101" t="s">
        <v>66</v>
      </c>
      <c r="D45" s="101" t="s">
        <v>67</v>
      </c>
      <c r="E45" s="101" t="s">
        <v>68</v>
      </c>
      <c r="F45" s="101" t="s">
        <v>69</v>
      </c>
      <c r="G45" s="101" t="s">
        <v>48</v>
      </c>
      <c r="H45" s="100"/>
      <c r="I45" s="100"/>
      <c r="J45" s="100"/>
      <c r="K45" s="100"/>
      <c r="L45" s="100"/>
      <c r="M45" s="100"/>
      <c r="N45" s="100"/>
      <c r="O45" s="100"/>
      <c r="P45" s="100"/>
      <c r="Q45" s="100"/>
      <c r="R45" s="100"/>
      <c r="S45" s="100"/>
      <c r="T45" s="100"/>
      <c r="U45" s="100"/>
      <c r="V45" s="100"/>
      <c r="W45" s="100"/>
    </row>
    <row r="46" spans="1:23" ht="15" x14ac:dyDescent="0.25">
      <c r="A46" s="100" t="s">
        <v>76</v>
      </c>
      <c r="B46" s="107">
        <v>4.045E-2</v>
      </c>
      <c r="C46" s="107">
        <v>8.0561909762081732E-2</v>
      </c>
      <c r="D46" s="107">
        <v>0.10963806053531436</v>
      </c>
      <c r="E46" s="107">
        <v>0.14291727301796542</v>
      </c>
      <c r="F46" s="107">
        <v>0.19542828598218689</v>
      </c>
      <c r="G46" s="107">
        <v>0.267648</v>
      </c>
      <c r="H46" s="100"/>
      <c r="I46" s="100"/>
      <c r="J46" s="100"/>
      <c r="K46" s="100"/>
      <c r="L46" s="100"/>
      <c r="M46" s="100"/>
      <c r="N46" s="100"/>
      <c r="O46" s="100"/>
      <c r="P46" s="100"/>
      <c r="Q46" s="100"/>
      <c r="R46" s="100"/>
      <c r="S46" s="100"/>
      <c r="T46" s="100"/>
      <c r="U46" s="100"/>
      <c r="V46" s="100"/>
      <c r="W46" s="100"/>
    </row>
    <row r="47" spans="1:23" ht="15" x14ac:dyDescent="0.25">
      <c r="A47" s="100" t="s">
        <v>101</v>
      </c>
      <c r="B47" s="107">
        <v>3.4000000000000002E-2</v>
      </c>
      <c r="C47" s="107">
        <v>6.9000000000000006E-2</v>
      </c>
      <c r="D47" s="107">
        <v>9.8000000000000004E-2</v>
      </c>
      <c r="E47" s="107">
        <v>0.13100000000000001</v>
      </c>
      <c r="F47" s="107">
        <v>0.17299999999999999</v>
      </c>
      <c r="G47" s="107">
        <v>0.254</v>
      </c>
      <c r="H47" s="100"/>
      <c r="I47" s="100"/>
      <c r="J47" s="100"/>
      <c r="K47" s="100"/>
      <c r="L47" s="100"/>
      <c r="M47" s="100"/>
      <c r="N47" s="100"/>
      <c r="O47" s="100"/>
      <c r="P47" s="100"/>
      <c r="Q47" s="100"/>
      <c r="R47" s="100"/>
      <c r="S47" s="100"/>
      <c r="T47" s="100"/>
      <c r="U47" s="100"/>
      <c r="V47" s="100"/>
      <c r="W47" s="100"/>
    </row>
    <row r="48" spans="1:23" ht="15" x14ac:dyDescent="0.25">
      <c r="A48" s="100" t="s">
        <v>102</v>
      </c>
      <c r="B48" s="107">
        <v>3.5000000000000003E-2</v>
      </c>
      <c r="C48" s="107">
        <v>6.9000000000000006E-2</v>
      </c>
      <c r="D48" s="107">
        <v>9.8000000000000004E-2</v>
      </c>
      <c r="E48" s="107">
        <v>0.13300000000000001</v>
      </c>
      <c r="F48" s="107">
        <v>0.17399999999999999</v>
      </c>
      <c r="G48" s="107">
        <v>0.25600000000000001</v>
      </c>
      <c r="H48" s="100"/>
      <c r="I48" s="100"/>
      <c r="J48" s="100"/>
      <c r="K48" s="100"/>
      <c r="L48" s="100"/>
      <c r="M48" s="100"/>
      <c r="N48" s="100"/>
      <c r="O48" s="100"/>
      <c r="P48" s="100"/>
      <c r="Q48" s="100"/>
      <c r="R48" s="100"/>
      <c r="S48" s="100"/>
      <c r="T48" s="100"/>
      <c r="U48" s="100"/>
      <c r="V48" s="100"/>
      <c r="W48" s="100"/>
    </row>
    <row r="49" spans="1:23" ht="15" x14ac:dyDescent="0.25">
      <c r="A49" s="100" t="s">
        <v>77</v>
      </c>
      <c r="B49" s="107">
        <v>3.109E-2</v>
      </c>
      <c r="C49" s="107">
        <v>6.5409515250276232E-2</v>
      </c>
      <c r="D49" s="107">
        <v>9.5119412014609592E-2</v>
      </c>
      <c r="E49" s="107">
        <v>0.13125911111392399</v>
      </c>
      <c r="F49" s="107">
        <v>0.17489065230716494</v>
      </c>
      <c r="G49" s="107">
        <v>0.259905</v>
      </c>
      <c r="H49" s="100"/>
      <c r="I49" s="100"/>
      <c r="J49" s="100"/>
      <c r="K49" s="100"/>
      <c r="L49" s="100"/>
      <c r="M49" s="100"/>
      <c r="N49" s="100"/>
      <c r="O49" s="100"/>
      <c r="P49" s="100"/>
      <c r="Q49" s="100"/>
      <c r="R49" s="100"/>
      <c r="S49" s="100"/>
      <c r="T49" s="100"/>
      <c r="U49" s="100"/>
      <c r="V49" s="100"/>
      <c r="W49" s="100"/>
    </row>
    <row r="50" spans="1:23" ht="15" x14ac:dyDescent="0.25">
      <c r="A50" s="100"/>
      <c r="B50" s="100"/>
      <c r="C50" s="100"/>
      <c r="D50" s="100"/>
      <c r="E50" s="100"/>
      <c r="F50" s="100"/>
      <c r="G50" s="100"/>
      <c r="H50" s="100"/>
      <c r="I50" s="100"/>
      <c r="J50" s="100"/>
      <c r="K50" s="100"/>
      <c r="L50" s="100"/>
      <c r="M50" s="100"/>
      <c r="N50" s="100"/>
      <c r="O50" s="100"/>
      <c r="P50" s="100"/>
      <c r="Q50" s="100"/>
      <c r="R50" s="100"/>
      <c r="S50" s="100"/>
      <c r="T50" s="100"/>
      <c r="U50" s="100"/>
      <c r="V50" s="100"/>
      <c r="W50" s="100"/>
    </row>
    <row r="51" spans="1:23" ht="15" x14ac:dyDescent="0.25">
      <c r="A51" s="100"/>
      <c r="B51" s="100"/>
      <c r="C51" s="100"/>
      <c r="D51" s="100"/>
      <c r="E51" s="100"/>
      <c r="F51" s="100"/>
      <c r="G51" s="100"/>
      <c r="H51" s="100"/>
      <c r="I51" s="100"/>
      <c r="J51" s="100"/>
      <c r="K51" s="100"/>
      <c r="L51" s="100"/>
      <c r="M51" s="100"/>
      <c r="N51" s="100"/>
      <c r="O51" s="100"/>
      <c r="P51" s="100"/>
      <c r="Q51" s="100"/>
      <c r="R51" s="100"/>
      <c r="S51" s="100"/>
      <c r="T51" s="100"/>
      <c r="U51" s="100"/>
      <c r="V51" s="100"/>
      <c r="W51" s="100"/>
    </row>
    <row r="52" spans="1:23" x14ac:dyDescent="0.15">
      <c r="A52" s="104"/>
      <c r="B52" s="104"/>
      <c r="C52" s="104"/>
      <c r="D52" s="104"/>
      <c r="E52" s="104"/>
      <c r="F52" s="104"/>
      <c r="G52" s="104"/>
      <c r="H52" s="104"/>
      <c r="I52" s="104"/>
      <c r="J52" s="104"/>
      <c r="K52" s="104"/>
      <c r="L52" s="104"/>
      <c r="M52" s="104"/>
      <c r="N52" s="104"/>
      <c r="O52" s="104"/>
      <c r="P52" s="104"/>
      <c r="Q52" s="104"/>
      <c r="R52" s="104"/>
      <c r="S52" s="104"/>
      <c r="T52" s="104"/>
      <c r="U52" s="104"/>
      <c r="V52" s="104"/>
      <c r="W52" s="104"/>
    </row>
    <row r="53" spans="1:23" x14ac:dyDescent="0.15">
      <c r="A53" s="104"/>
      <c r="B53" s="104"/>
      <c r="C53" s="104"/>
      <c r="D53" s="104"/>
      <c r="E53" s="104"/>
      <c r="F53" s="104"/>
      <c r="G53" s="104"/>
      <c r="H53" s="104"/>
      <c r="I53" s="104"/>
      <c r="J53" s="104"/>
      <c r="K53" s="104"/>
      <c r="L53" s="104"/>
      <c r="M53" s="104"/>
      <c r="N53" s="104"/>
      <c r="O53" s="104"/>
      <c r="P53" s="104"/>
      <c r="Q53" s="104"/>
      <c r="R53" s="104"/>
      <c r="S53" s="104"/>
      <c r="T53" s="104"/>
      <c r="U53" s="104"/>
      <c r="V53" s="104"/>
      <c r="W53" s="104"/>
    </row>
    <row r="54" spans="1:23" x14ac:dyDescent="0.15">
      <c r="A54" s="104"/>
      <c r="B54" s="104"/>
      <c r="C54" s="104"/>
      <c r="D54" s="104"/>
      <c r="E54" s="104"/>
      <c r="F54" s="104"/>
      <c r="G54" s="104"/>
      <c r="H54" s="104"/>
      <c r="I54" s="104"/>
      <c r="J54" s="104"/>
      <c r="K54" s="104"/>
      <c r="L54" s="104"/>
      <c r="M54" s="104"/>
      <c r="N54" s="104"/>
      <c r="O54" s="104"/>
      <c r="P54" s="104"/>
      <c r="Q54" s="104"/>
      <c r="R54" s="104"/>
      <c r="S54" s="104"/>
      <c r="T54" s="104"/>
      <c r="U54" s="104"/>
      <c r="V54" s="104"/>
      <c r="W54" s="104"/>
    </row>
    <row r="55" spans="1:23" x14ac:dyDescent="0.15">
      <c r="A55" s="104"/>
      <c r="B55" s="104"/>
      <c r="C55" s="104"/>
      <c r="D55" s="104"/>
      <c r="E55" s="104"/>
      <c r="F55" s="104"/>
      <c r="G55" s="104"/>
      <c r="H55" s="104"/>
      <c r="I55" s="104"/>
      <c r="J55" s="104"/>
      <c r="K55" s="104"/>
      <c r="L55" s="104"/>
      <c r="M55" s="104"/>
      <c r="N55" s="104"/>
      <c r="O55" s="104"/>
      <c r="P55" s="104"/>
      <c r="Q55" s="104"/>
      <c r="R55" s="104"/>
      <c r="S55" s="104"/>
      <c r="T55" s="104"/>
      <c r="U55" s="104"/>
      <c r="V55" s="104"/>
      <c r="W55" s="104"/>
    </row>
    <row r="56" spans="1:23" x14ac:dyDescent="0.15">
      <c r="A56" s="104"/>
      <c r="B56" s="104"/>
      <c r="C56" s="104"/>
      <c r="D56" s="104"/>
      <c r="E56" s="104"/>
      <c r="F56" s="104"/>
      <c r="G56" s="104"/>
      <c r="H56" s="104"/>
      <c r="I56" s="104"/>
      <c r="J56" s="104"/>
      <c r="K56" s="104"/>
      <c r="L56" s="104"/>
      <c r="M56" s="104"/>
      <c r="N56" s="104"/>
      <c r="O56" s="104"/>
      <c r="P56" s="104"/>
      <c r="Q56" s="104"/>
      <c r="R56" s="104"/>
      <c r="S56" s="104"/>
      <c r="T56" s="104"/>
      <c r="U56" s="104"/>
      <c r="V56" s="104"/>
      <c r="W56" s="104"/>
    </row>
    <row r="57" spans="1:23" x14ac:dyDescent="0.15">
      <c r="A57" s="104"/>
      <c r="B57" s="104"/>
      <c r="C57" s="104"/>
      <c r="D57" s="104"/>
      <c r="E57" s="104"/>
      <c r="F57" s="104"/>
      <c r="G57" s="104"/>
      <c r="H57" s="104"/>
      <c r="I57" s="104"/>
      <c r="J57" s="104"/>
      <c r="K57" s="104"/>
      <c r="L57" s="104"/>
      <c r="M57" s="104"/>
      <c r="N57" s="104"/>
      <c r="O57" s="104"/>
      <c r="P57" s="104"/>
      <c r="Q57" s="104"/>
      <c r="R57" s="104"/>
      <c r="S57" s="104"/>
      <c r="T57" s="104"/>
      <c r="U57" s="104"/>
      <c r="V57" s="104"/>
      <c r="W57" s="104"/>
    </row>
    <row r="58" spans="1:23" x14ac:dyDescent="0.15">
      <c r="A58" s="104"/>
      <c r="B58" s="104"/>
      <c r="C58" s="104"/>
      <c r="D58" s="104"/>
      <c r="E58" s="104"/>
      <c r="F58" s="104"/>
      <c r="G58" s="104"/>
      <c r="H58" s="104"/>
      <c r="I58" s="104"/>
      <c r="J58" s="104"/>
      <c r="K58" s="104"/>
      <c r="L58" s="104"/>
      <c r="M58" s="104"/>
      <c r="N58" s="104"/>
      <c r="O58" s="104"/>
      <c r="P58" s="104"/>
      <c r="Q58" s="104"/>
      <c r="R58" s="104"/>
      <c r="S58" s="104"/>
      <c r="T58" s="104"/>
      <c r="U58" s="104"/>
      <c r="V58" s="104"/>
      <c r="W58" s="104"/>
    </row>
    <row r="59" spans="1:23" x14ac:dyDescent="0.15">
      <c r="A59" s="104"/>
      <c r="B59" s="104"/>
      <c r="C59" s="104"/>
      <c r="D59" s="104"/>
      <c r="E59" s="104"/>
      <c r="F59" s="104"/>
      <c r="G59" s="104"/>
      <c r="H59" s="104"/>
      <c r="I59" s="104"/>
      <c r="J59" s="104"/>
      <c r="K59" s="104"/>
      <c r="L59" s="104"/>
      <c r="M59" s="104"/>
      <c r="N59" s="104"/>
      <c r="O59" s="104"/>
      <c r="P59" s="104"/>
      <c r="Q59" s="104"/>
      <c r="R59" s="104"/>
      <c r="S59" s="104"/>
      <c r="T59" s="104"/>
      <c r="U59" s="104"/>
      <c r="V59" s="104"/>
      <c r="W59" s="104"/>
    </row>
  </sheetData>
  <mergeCells count="2">
    <mergeCell ref="A11:H11"/>
    <mergeCell ref="A12:H12"/>
  </mergeCells>
  <phoneticPr fontId="27"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36"/>
  <sheetViews>
    <sheetView zoomScaleNormal="100" workbookViewId="0">
      <pane xSplit="1" ySplit="6" topLeftCell="B32" activePane="bottomRight" state="frozen"/>
      <selection pane="topRight" activeCell="B1" sqref="B1"/>
      <selection pane="bottomLeft" activeCell="A7" sqref="A7"/>
      <selection pane="bottomRight" activeCell="B70" sqref="B70"/>
    </sheetView>
  </sheetViews>
  <sheetFormatPr defaultColWidth="9" defaultRowHeight="11.25" x14ac:dyDescent="0.2"/>
  <cols>
    <col min="1" max="1" width="57.375" style="8" customWidth="1"/>
    <col min="2" max="7" width="15.625" style="8" customWidth="1"/>
    <col min="8" max="16384" width="9" style="8"/>
  </cols>
  <sheetData>
    <row r="1" spans="1:7" s="9" customFormat="1" ht="67.5" customHeight="1" x14ac:dyDescent="0.2">
      <c r="A1" s="163" t="s">
        <v>46</v>
      </c>
      <c r="B1" s="164"/>
      <c r="C1" s="164"/>
      <c r="D1" s="164"/>
      <c r="E1" s="164"/>
      <c r="F1" s="164"/>
      <c r="G1" s="164"/>
    </row>
    <row r="2" spans="1:7" ht="15" customHeight="1" thickBot="1" x14ac:dyDescent="0.25">
      <c r="A2" s="170" t="s">
        <v>0</v>
      </c>
      <c r="B2" s="170"/>
      <c r="C2" s="170"/>
      <c r="D2" s="170"/>
      <c r="E2" s="170"/>
      <c r="F2" s="170"/>
      <c r="G2" s="170"/>
    </row>
    <row r="3" spans="1:7" s="16" customFormat="1" ht="15" customHeight="1" thickTop="1" x14ac:dyDescent="0.2">
      <c r="A3" s="174" t="s">
        <v>31</v>
      </c>
      <c r="B3" s="177" t="s">
        <v>3</v>
      </c>
      <c r="C3" s="17" t="s">
        <v>45</v>
      </c>
      <c r="D3" s="18"/>
      <c r="E3" s="18"/>
      <c r="F3" s="18"/>
      <c r="G3" s="18"/>
    </row>
    <row r="4" spans="1:7" s="16" customFormat="1" ht="15" customHeight="1" x14ac:dyDescent="0.2">
      <c r="A4" s="175"/>
      <c r="B4" s="178"/>
      <c r="C4" s="166" t="s">
        <v>44</v>
      </c>
      <c r="D4" s="166" t="s">
        <v>43</v>
      </c>
      <c r="E4" s="166" t="s">
        <v>42</v>
      </c>
      <c r="F4" s="166" t="s">
        <v>41</v>
      </c>
      <c r="G4" s="168" t="s">
        <v>40</v>
      </c>
    </row>
    <row r="5" spans="1:7" s="16" customFormat="1" ht="15" customHeight="1" x14ac:dyDescent="0.2">
      <c r="A5" s="176"/>
      <c r="B5" s="179"/>
      <c r="C5" s="167"/>
      <c r="D5" s="167"/>
      <c r="E5" s="167"/>
      <c r="F5" s="167"/>
      <c r="G5" s="169"/>
    </row>
    <row r="6" spans="1:7" s="15" customFormat="1" ht="15" customHeight="1" x14ac:dyDescent="0.15">
      <c r="A6" s="19"/>
      <c r="B6" s="20">
        <v>1</v>
      </c>
      <c r="C6" s="20">
        <v>2</v>
      </c>
      <c r="D6" s="20">
        <v>3</v>
      </c>
      <c r="E6" s="20">
        <v>4</v>
      </c>
      <c r="F6" s="20">
        <v>5</v>
      </c>
      <c r="G6" s="20">
        <v>6</v>
      </c>
    </row>
    <row r="7" spans="1:7" s="10" customFormat="1" ht="15" customHeight="1" x14ac:dyDescent="0.2">
      <c r="A7" s="21" t="s">
        <v>19</v>
      </c>
      <c r="B7" s="22"/>
      <c r="C7" s="22"/>
      <c r="D7" s="22"/>
      <c r="E7" s="22"/>
      <c r="F7" s="22"/>
      <c r="G7" s="22"/>
    </row>
    <row r="8" spans="1:7" ht="15" customHeight="1" x14ac:dyDescent="0.2">
      <c r="A8" s="23">
        <v>2001</v>
      </c>
      <c r="B8" s="24">
        <v>119370886</v>
      </c>
      <c r="C8" s="24">
        <v>59685443</v>
      </c>
      <c r="D8" s="24">
        <v>89528165</v>
      </c>
      <c r="E8" s="24">
        <v>107433797</v>
      </c>
      <c r="F8" s="24">
        <v>113402342</v>
      </c>
      <c r="G8" s="24">
        <v>118177177</v>
      </c>
    </row>
    <row r="9" spans="1:7" ht="15" customHeight="1" x14ac:dyDescent="0.2">
      <c r="A9" s="25">
        <v>2002</v>
      </c>
      <c r="B9" s="26">
        <v>119850561</v>
      </c>
      <c r="C9" s="26">
        <v>59925281</v>
      </c>
      <c r="D9" s="26">
        <v>89887921</v>
      </c>
      <c r="E9" s="26">
        <v>107865505</v>
      </c>
      <c r="F9" s="26">
        <v>113858033</v>
      </c>
      <c r="G9" s="26">
        <v>118652055</v>
      </c>
    </row>
    <row r="10" spans="1:7" ht="15" customHeight="1" x14ac:dyDescent="0.2">
      <c r="A10" s="25">
        <v>2003</v>
      </c>
      <c r="B10" s="26">
        <v>120758947</v>
      </c>
      <c r="C10" s="26">
        <v>60379474</v>
      </c>
      <c r="D10" s="26">
        <v>90569210</v>
      </c>
      <c r="E10" s="26">
        <v>108683052</v>
      </c>
      <c r="F10" s="26">
        <v>114721000</v>
      </c>
      <c r="G10" s="26">
        <v>119551358</v>
      </c>
    </row>
    <row r="11" spans="1:7" ht="15" customHeight="1" x14ac:dyDescent="0.2">
      <c r="A11" s="25">
        <v>2004</v>
      </c>
      <c r="B11" s="26">
        <v>122509974</v>
      </c>
      <c r="C11" s="26">
        <v>61254987</v>
      </c>
      <c r="D11" s="26">
        <v>91882481</v>
      </c>
      <c r="E11" s="26">
        <v>110258977</v>
      </c>
      <c r="F11" s="26">
        <v>116384475</v>
      </c>
      <c r="G11" s="26">
        <v>121284874</v>
      </c>
    </row>
    <row r="12" spans="1:7" ht="15" customHeight="1" x14ac:dyDescent="0.2">
      <c r="A12" s="25">
        <v>2005</v>
      </c>
      <c r="B12" s="26">
        <v>124673055</v>
      </c>
      <c r="C12" s="26">
        <v>62336528</v>
      </c>
      <c r="D12" s="26">
        <v>93504791</v>
      </c>
      <c r="E12" s="26">
        <v>112205750</v>
      </c>
      <c r="F12" s="26">
        <v>118439402</v>
      </c>
      <c r="G12" s="26">
        <v>123426324</v>
      </c>
    </row>
    <row r="13" spans="1:7" ht="15" customHeight="1" x14ac:dyDescent="0.2">
      <c r="A13" s="25">
        <v>2006</v>
      </c>
      <c r="B13" s="26">
        <v>128441165</v>
      </c>
      <c r="C13" s="26">
        <v>64220583</v>
      </c>
      <c r="D13" s="26">
        <v>96330874</v>
      </c>
      <c r="E13" s="26">
        <v>115597049</v>
      </c>
      <c r="F13" s="26">
        <v>122019107</v>
      </c>
      <c r="G13" s="26">
        <v>127156753</v>
      </c>
    </row>
    <row r="14" spans="1:7" ht="15" customHeight="1" x14ac:dyDescent="0.2">
      <c r="A14" s="25">
        <v>2007</v>
      </c>
      <c r="B14" s="27">
        <v>132654911</v>
      </c>
      <c r="C14" s="26">
        <v>66327456</v>
      </c>
      <c r="D14" s="26">
        <v>99491183</v>
      </c>
      <c r="E14" s="26">
        <v>119389420</v>
      </c>
      <c r="F14" s="26">
        <v>126022165</v>
      </c>
      <c r="G14" s="26">
        <v>131328362</v>
      </c>
    </row>
    <row r="15" spans="1:7" ht="15" customHeight="1" x14ac:dyDescent="0.2">
      <c r="A15" s="25">
        <v>2008</v>
      </c>
      <c r="B15" s="26">
        <v>132891770</v>
      </c>
      <c r="C15" s="26">
        <v>66445885</v>
      </c>
      <c r="D15" s="26">
        <v>99668828</v>
      </c>
      <c r="E15" s="26">
        <v>119602593</v>
      </c>
      <c r="F15" s="26">
        <v>126247182</v>
      </c>
      <c r="G15" s="26">
        <v>131562852</v>
      </c>
    </row>
    <row r="16" spans="1:7" ht="15" customHeight="1" x14ac:dyDescent="0.2">
      <c r="A16" s="25">
        <v>2009</v>
      </c>
      <c r="B16" s="26">
        <v>132619936</v>
      </c>
      <c r="C16" s="26">
        <v>66309968</v>
      </c>
      <c r="D16" s="26">
        <v>99464952</v>
      </c>
      <c r="E16" s="26">
        <v>119357942</v>
      </c>
      <c r="F16" s="26">
        <v>125988939</v>
      </c>
      <c r="G16" s="26">
        <v>131293737</v>
      </c>
    </row>
    <row r="17" spans="1:7" ht="15" customHeight="1" x14ac:dyDescent="0.2">
      <c r="A17" s="25">
        <v>2010</v>
      </c>
      <c r="B17" s="26">
        <v>135033492</v>
      </c>
      <c r="C17" s="26">
        <v>67516746</v>
      </c>
      <c r="D17" s="26">
        <v>101275119</v>
      </c>
      <c r="E17" s="26">
        <v>121530143</v>
      </c>
      <c r="F17" s="26">
        <v>128281817</v>
      </c>
      <c r="G17" s="26">
        <v>133683157</v>
      </c>
    </row>
    <row r="18" spans="1:7" ht="15" customHeight="1" x14ac:dyDescent="0.2">
      <c r="A18" s="25">
        <v>2011</v>
      </c>
      <c r="B18" s="26">
        <v>136585712</v>
      </c>
      <c r="C18" s="26">
        <v>68292856</v>
      </c>
      <c r="D18" s="26">
        <v>102439284</v>
      </c>
      <c r="E18" s="26">
        <v>122927141</v>
      </c>
      <c r="F18" s="26">
        <v>129756426</v>
      </c>
      <c r="G18" s="26">
        <v>135219855</v>
      </c>
    </row>
    <row r="19" spans="1:7" ht="15" customHeight="1" x14ac:dyDescent="0.2">
      <c r="A19" s="25">
        <v>2012</v>
      </c>
      <c r="B19" s="26">
        <v>136080353</v>
      </c>
      <c r="C19" s="26">
        <v>68040177</v>
      </c>
      <c r="D19" s="26">
        <v>102060265</v>
      </c>
      <c r="E19" s="26">
        <v>122472318</v>
      </c>
      <c r="F19" s="26">
        <v>129276335</v>
      </c>
      <c r="G19" s="26">
        <v>134719549</v>
      </c>
    </row>
    <row r="20" spans="1:7" ht="15" customHeight="1" x14ac:dyDescent="0.2">
      <c r="A20" s="25">
        <v>2013</v>
      </c>
      <c r="B20" s="26">
        <v>138313155</v>
      </c>
      <c r="C20" s="26">
        <v>69156578</v>
      </c>
      <c r="D20" s="26">
        <v>103734866</v>
      </c>
      <c r="E20" s="26">
        <v>124481840</v>
      </c>
      <c r="F20" s="26">
        <v>131397497</v>
      </c>
      <c r="G20" s="26">
        <v>136930023</v>
      </c>
    </row>
    <row r="21" spans="1:7" ht="15" customHeight="1" x14ac:dyDescent="0.2">
      <c r="A21" s="25">
        <v>2014</v>
      </c>
      <c r="B21" s="26">
        <v>139562034</v>
      </c>
      <c r="C21" s="26">
        <v>69781017</v>
      </c>
      <c r="D21" s="26">
        <v>104671526</v>
      </c>
      <c r="E21" s="26">
        <v>125605831</v>
      </c>
      <c r="F21" s="26">
        <v>132583932</v>
      </c>
      <c r="G21" s="26">
        <v>138166414</v>
      </c>
    </row>
    <row r="22" spans="1:7" ht="15" customHeight="1" x14ac:dyDescent="0.2">
      <c r="A22" s="28">
        <v>2015</v>
      </c>
      <c r="B22" s="26">
        <v>141204625</v>
      </c>
      <c r="C22" s="26">
        <v>70602313</v>
      </c>
      <c r="D22" s="26">
        <v>105903469</v>
      </c>
      <c r="E22" s="26">
        <v>127084163</v>
      </c>
      <c r="F22" s="26">
        <v>134144394</v>
      </c>
      <c r="G22" s="26">
        <v>139792579</v>
      </c>
    </row>
    <row r="23" spans="1:7" ht="15" customHeight="1" x14ac:dyDescent="0.2">
      <c r="A23" s="28">
        <v>2016</v>
      </c>
      <c r="B23" s="26">
        <v>140888785</v>
      </c>
      <c r="C23" s="26">
        <v>70444393</v>
      </c>
      <c r="D23" s="26">
        <v>105666589</v>
      </c>
      <c r="E23" s="26">
        <v>126799907</v>
      </c>
      <c r="F23" s="26">
        <v>133844346</v>
      </c>
      <c r="G23" s="26">
        <v>139479897</v>
      </c>
    </row>
    <row r="24" spans="1:7" ht="15" customHeight="1" x14ac:dyDescent="0.2">
      <c r="A24" s="29">
        <v>2017</v>
      </c>
      <c r="B24" s="30">
        <v>143295160</v>
      </c>
      <c r="C24" s="30">
        <v>71647580</v>
      </c>
      <c r="D24" s="30">
        <v>107471370</v>
      </c>
      <c r="E24" s="30">
        <v>128965644</v>
      </c>
      <c r="F24" s="30">
        <v>136130402</v>
      </c>
      <c r="G24" s="30">
        <v>141862208</v>
      </c>
    </row>
    <row r="25" spans="1:7" ht="15" customHeight="1" x14ac:dyDescent="0.2">
      <c r="A25" s="29">
        <v>2018</v>
      </c>
      <c r="B25" s="30">
        <v>144317866</v>
      </c>
      <c r="C25" s="30">
        <v>72158933</v>
      </c>
      <c r="D25" s="30">
        <v>108238400</v>
      </c>
      <c r="E25" s="30">
        <v>129886079</v>
      </c>
      <c r="F25" s="30">
        <v>137101973</v>
      </c>
      <c r="G25" s="30">
        <v>142874687</v>
      </c>
    </row>
    <row r="26" spans="1:7" ht="15" customHeight="1" x14ac:dyDescent="0.2">
      <c r="A26" s="29">
        <v>2019</v>
      </c>
      <c r="B26" s="30">
        <v>148245929</v>
      </c>
      <c r="C26" s="30">
        <v>74122965</v>
      </c>
      <c r="D26" s="30">
        <v>111184447</v>
      </c>
      <c r="E26" s="30">
        <v>133421336</v>
      </c>
      <c r="F26" s="30">
        <v>140833633</v>
      </c>
      <c r="G26" s="30">
        <v>146763470</v>
      </c>
    </row>
    <row r="27" spans="1:7" ht="15" customHeight="1" x14ac:dyDescent="0.2">
      <c r="A27" s="29">
        <v>2020</v>
      </c>
      <c r="B27" s="30">
        <v>157494242</v>
      </c>
      <c r="C27" s="30">
        <v>78747121</v>
      </c>
      <c r="D27" s="30">
        <v>118120682</v>
      </c>
      <c r="E27" s="30">
        <v>141744818</v>
      </c>
      <c r="F27" s="30">
        <v>149619530</v>
      </c>
      <c r="G27" s="30">
        <v>155919300</v>
      </c>
    </row>
    <row r="28" spans="1:7" s="10" customFormat="1" ht="15" customHeight="1" x14ac:dyDescent="0.2">
      <c r="A28" s="21" t="s">
        <v>7</v>
      </c>
      <c r="B28" s="31"/>
      <c r="C28" s="31"/>
      <c r="D28" s="31"/>
      <c r="E28" s="31"/>
      <c r="F28" s="31"/>
      <c r="G28" s="30"/>
    </row>
    <row r="29" spans="1:7" ht="15" customHeight="1" x14ac:dyDescent="0.2">
      <c r="A29" s="23">
        <v>2001</v>
      </c>
      <c r="B29" s="24">
        <v>6116274</v>
      </c>
      <c r="C29" s="24">
        <v>881001</v>
      </c>
      <c r="D29" s="24">
        <v>2183088</v>
      </c>
      <c r="E29" s="24">
        <v>3516624</v>
      </c>
      <c r="F29" s="24">
        <v>4182711</v>
      </c>
      <c r="G29" s="24">
        <v>5051346</v>
      </c>
    </row>
    <row r="30" spans="1:7" ht="15" customHeight="1" x14ac:dyDescent="0.2">
      <c r="A30" s="25">
        <v>2002</v>
      </c>
      <c r="B30" s="26">
        <v>5982260</v>
      </c>
      <c r="C30" s="26">
        <v>867431</v>
      </c>
      <c r="D30" s="26">
        <v>2170726</v>
      </c>
      <c r="E30" s="26">
        <v>3509933</v>
      </c>
      <c r="F30" s="26">
        <v>4170166</v>
      </c>
      <c r="G30" s="26">
        <v>5021907</v>
      </c>
    </row>
    <row r="31" spans="1:7" ht="15" customHeight="1" x14ac:dyDescent="0.2">
      <c r="A31" s="25">
        <v>2003</v>
      </c>
      <c r="B31" s="26">
        <v>6156994</v>
      </c>
      <c r="C31" s="26">
        <v>870045</v>
      </c>
      <c r="D31" s="26">
        <v>2195336</v>
      </c>
      <c r="E31" s="26">
        <v>3570217</v>
      </c>
      <c r="F31" s="26">
        <v>4249157</v>
      </c>
      <c r="G31" s="26">
        <v>5126816</v>
      </c>
    </row>
    <row r="32" spans="1:7" ht="15" customHeight="1" x14ac:dyDescent="0.2">
      <c r="A32" s="25">
        <v>2004</v>
      </c>
      <c r="B32" s="26">
        <v>6734554</v>
      </c>
      <c r="C32" s="26">
        <v>908348</v>
      </c>
      <c r="D32" s="26">
        <v>2311404</v>
      </c>
      <c r="E32" s="26">
        <v>3766385</v>
      </c>
      <c r="F32" s="26">
        <v>4491456</v>
      </c>
      <c r="G32" s="26">
        <v>5455674</v>
      </c>
    </row>
    <row r="33" spans="1:7" ht="15" customHeight="1" x14ac:dyDescent="0.2">
      <c r="A33" s="25">
        <v>2005</v>
      </c>
      <c r="B33" s="26">
        <v>7365689</v>
      </c>
      <c r="C33" s="26">
        <v>952792</v>
      </c>
      <c r="D33" s="26">
        <v>2425440</v>
      </c>
      <c r="E33" s="26">
        <v>3965094</v>
      </c>
      <c r="F33" s="26">
        <v>4742612</v>
      </c>
      <c r="G33" s="26">
        <v>5805030</v>
      </c>
    </row>
    <row r="34" spans="1:7" ht="15" customHeight="1" x14ac:dyDescent="0.2">
      <c r="A34" s="25">
        <v>2006</v>
      </c>
      <c r="B34" s="26">
        <v>7969813</v>
      </c>
      <c r="C34" s="26">
        <v>989682</v>
      </c>
      <c r="D34" s="26">
        <v>2557775</v>
      </c>
      <c r="E34" s="26">
        <v>4210079</v>
      </c>
      <c r="F34" s="26">
        <v>5051390</v>
      </c>
      <c r="G34" s="26">
        <v>6208693</v>
      </c>
    </row>
    <row r="35" spans="1:7" ht="15" customHeight="1" x14ac:dyDescent="0.2">
      <c r="A35" s="25">
        <v>2007</v>
      </c>
      <c r="B35" s="26">
        <v>8621963</v>
      </c>
      <c r="C35" s="26">
        <v>1050879</v>
      </c>
      <c r="D35" s="26">
        <v>2723525</v>
      </c>
      <c r="E35" s="26">
        <v>4493722</v>
      </c>
      <c r="F35" s="26">
        <v>5398566</v>
      </c>
      <c r="G35" s="26">
        <v>6650942</v>
      </c>
    </row>
    <row r="36" spans="1:7" ht="15" customHeight="1" x14ac:dyDescent="0.2">
      <c r="A36" s="25">
        <v>2008</v>
      </c>
      <c r="B36" s="32">
        <v>8206158</v>
      </c>
      <c r="C36" s="32">
        <v>978122</v>
      </c>
      <c r="D36" s="32">
        <v>2651575</v>
      </c>
      <c r="E36" s="32">
        <v>4433269</v>
      </c>
      <c r="F36" s="32">
        <v>5338428</v>
      </c>
      <c r="G36" s="26">
        <v>6549387</v>
      </c>
    </row>
    <row r="37" spans="1:7" ht="15" customHeight="1" x14ac:dyDescent="0.2">
      <c r="A37" s="25">
        <v>2009</v>
      </c>
      <c r="B37" s="32">
        <v>7578641</v>
      </c>
      <c r="C37" s="32">
        <v>900447</v>
      </c>
      <c r="D37" s="32">
        <v>2520880</v>
      </c>
      <c r="E37" s="32">
        <v>4261239</v>
      </c>
      <c r="F37" s="32">
        <v>5139495</v>
      </c>
      <c r="G37" s="26">
        <v>6274014</v>
      </c>
    </row>
    <row r="38" spans="1:7" ht="15" customHeight="1" x14ac:dyDescent="0.2">
      <c r="A38" s="25">
        <v>2010</v>
      </c>
      <c r="B38" s="26">
        <v>8039779</v>
      </c>
      <c r="C38" s="26">
        <v>944099</v>
      </c>
      <c r="D38" s="26">
        <v>2608826</v>
      </c>
      <c r="E38" s="26">
        <v>4408415</v>
      </c>
      <c r="F38" s="26">
        <v>5323580</v>
      </c>
      <c r="G38" s="26">
        <v>6522633</v>
      </c>
    </row>
    <row r="39" spans="1:7" ht="15" customHeight="1" x14ac:dyDescent="0.2">
      <c r="A39" s="25">
        <v>2011</v>
      </c>
      <c r="B39" s="26">
        <v>8317188</v>
      </c>
      <c r="C39" s="26">
        <v>960561</v>
      </c>
      <c r="D39" s="26">
        <v>2676602</v>
      </c>
      <c r="E39" s="26">
        <v>4542210</v>
      </c>
      <c r="F39" s="26">
        <v>5498309</v>
      </c>
      <c r="G39" s="26">
        <v>6761487</v>
      </c>
    </row>
    <row r="40" spans="1:7" ht="15" customHeight="1" x14ac:dyDescent="0.2">
      <c r="A40" s="25">
        <v>2012</v>
      </c>
      <c r="B40" s="26">
        <v>9041744</v>
      </c>
      <c r="C40" s="26">
        <v>1003944</v>
      </c>
      <c r="D40" s="26">
        <v>2780067</v>
      </c>
      <c r="E40" s="26">
        <v>4713845</v>
      </c>
      <c r="F40" s="26">
        <v>5710800</v>
      </c>
      <c r="G40" s="26">
        <v>7065006</v>
      </c>
    </row>
    <row r="41" spans="1:7" ht="15" customHeight="1" x14ac:dyDescent="0.2">
      <c r="A41" s="25">
        <v>2013</v>
      </c>
      <c r="B41" s="26">
        <v>9033840</v>
      </c>
      <c r="C41" s="26">
        <v>1038237</v>
      </c>
      <c r="D41" s="26">
        <v>2882162</v>
      </c>
      <c r="E41" s="26">
        <v>4890343</v>
      </c>
      <c r="F41" s="26">
        <v>5924452</v>
      </c>
      <c r="G41" s="26">
        <v>7314046</v>
      </c>
    </row>
    <row r="42" spans="1:7" ht="15" customHeight="1" x14ac:dyDescent="0.2">
      <c r="A42" s="25">
        <v>2014</v>
      </c>
      <c r="B42" s="26">
        <v>9708663</v>
      </c>
      <c r="C42" s="26">
        <v>1094119</v>
      </c>
      <c r="D42" s="26">
        <v>3018376</v>
      </c>
      <c r="E42" s="26">
        <v>5125247</v>
      </c>
      <c r="F42" s="26">
        <v>6217796</v>
      </c>
      <c r="G42" s="26">
        <v>7710844</v>
      </c>
    </row>
    <row r="43" spans="1:7" ht="15" customHeight="1" x14ac:dyDescent="0.2">
      <c r="A43" s="33">
        <v>2015</v>
      </c>
      <c r="B43" s="24">
        <v>10142620</v>
      </c>
      <c r="C43" s="24">
        <v>1144545</v>
      </c>
      <c r="D43" s="24">
        <v>3144883</v>
      </c>
      <c r="E43" s="24">
        <v>5339293</v>
      </c>
      <c r="F43" s="24">
        <v>6484064</v>
      </c>
      <c r="G43" s="24">
        <v>8047714</v>
      </c>
    </row>
    <row r="44" spans="1:7" ht="15" customHeight="1" x14ac:dyDescent="0.2">
      <c r="A44" s="33">
        <v>2016</v>
      </c>
      <c r="B44" s="24">
        <v>10156612</v>
      </c>
      <c r="C44" s="24">
        <v>1176907</v>
      </c>
      <c r="D44" s="24">
        <v>3206562</v>
      </c>
      <c r="E44" s="24">
        <v>5427208</v>
      </c>
      <c r="F44" s="24">
        <v>6581784</v>
      </c>
      <c r="G44" s="24">
        <v>8153546</v>
      </c>
    </row>
    <row r="45" spans="1:7" ht="15" customHeight="1" x14ac:dyDescent="0.2">
      <c r="A45" s="29">
        <v>2017</v>
      </c>
      <c r="B45" s="30">
        <v>10936500</v>
      </c>
      <c r="C45" s="30">
        <v>1230446</v>
      </c>
      <c r="D45" s="30">
        <v>3375132</v>
      </c>
      <c r="E45" s="30">
        <v>5715551</v>
      </c>
      <c r="F45" s="30">
        <v>6941463</v>
      </c>
      <c r="G45" s="30">
        <v>8635051</v>
      </c>
    </row>
    <row r="46" spans="1:7" ht="15" customHeight="1" x14ac:dyDescent="0.2">
      <c r="A46" s="29">
        <v>2018</v>
      </c>
      <c r="B46" s="30">
        <v>11563883</v>
      </c>
      <c r="C46" s="30">
        <v>1342069</v>
      </c>
      <c r="D46" s="30">
        <v>3594762</v>
      </c>
      <c r="E46" s="30">
        <v>6052766</v>
      </c>
      <c r="F46" s="30">
        <v>7345887</v>
      </c>
      <c r="G46" s="30">
        <v>9143858</v>
      </c>
    </row>
    <row r="47" spans="1:7" ht="15" customHeight="1" x14ac:dyDescent="0.2">
      <c r="A47" s="29">
        <v>2019</v>
      </c>
      <c r="B47" s="30">
        <v>11882850</v>
      </c>
      <c r="C47" s="30">
        <v>1365719</v>
      </c>
      <c r="D47" s="30">
        <v>3705584</v>
      </c>
      <c r="E47" s="30">
        <v>6261823</v>
      </c>
      <c r="F47" s="30">
        <v>7613122</v>
      </c>
      <c r="G47" s="30">
        <v>9489467</v>
      </c>
    </row>
    <row r="48" spans="1:7" ht="15" customHeight="1" x14ac:dyDescent="0.2">
      <c r="A48" s="29">
        <v>2020</v>
      </c>
      <c r="B48" s="30">
        <v>12533102</v>
      </c>
      <c r="C48" s="30">
        <v>1276009</v>
      </c>
      <c r="D48" s="30">
        <v>3670524</v>
      </c>
      <c r="E48" s="30">
        <v>6335079</v>
      </c>
      <c r="F48" s="30">
        <v>7757107</v>
      </c>
      <c r="G48" s="30">
        <v>9752348</v>
      </c>
    </row>
    <row r="49" spans="1:7" s="14" customFormat="1" ht="15" customHeight="1" x14ac:dyDescent="0.2">
      <c r="A49" s="21" t="s">
        <v>39</v>
      </c>
      <c r="B49" s="31"/>
      <c r="C49" s="31"/>
      <c r="D49" s="31"/>
      <c r="E49" s="31"/>
      <c r="F49" s="31"/>
      <c r="G49" s="30"/>
    </row>
    <row r="50" spans="1:7" ht="15" customHeight="1" x14ac:dyDescent="0.2">
      <c r="A50" s="23">
        <v>2001</v>
      </c>
      <c r="B50" s="34">
        <v>884931</v>
      </c>
      <c r="C50" s="34">
        <v>43344</v>
      </c>
      <c r="D50" s="34">
        <v>163175</v>
      </c>
      <c r="E50" s="34">
        <v>321406</v>
      </c>
      <c r="F50" s="34">
        <v>422643</v>
      </c>
      <c r="G50" s="24">
        <v>590963</v>
      </c>
    </row>
    <row r="51" spans="1:7" ht="15" customHeight="1" x14ac:dyDescent="0.2">
      <c r="A51" s="25">
        <v>2002</v>
      </c>
      <c r="B51" s="32">
        <v>794282</v>
      </c>
      <c r="C51" s="32">
        <v>33474</v>
      </c>
      <c r="D51" s="32">
        <v>137679</v>
      </c>
      <c r="E51" s="32">
        <v>280962</v>
      </c>
      <c r="F51" s="32">
        <v>374411</v>
      </c>
      <c r="G51" s="26">
        <v>531462</v>
      </c>
    </row>
    <row r="52" spans="1:7" ht="15" customHeight="1" x14ac:dyDescent="0.2">
      <c r="A52" s="25">
        <v>2003</v>
      </c>
      <c r="B52" s="32">
        <v>745514</v>
      </c>
      <c r="C52" s="32">
        <v>30351</v>
      </c>
      <c r="D52" s="32">
        <v>128499</v>
      </c>
      <c r="E52" s="32">
        <v>261722</v>
      </c>
      <c r="F52" s="32">
        <v>346338</v>
      </c>
      <c r="G52" s="26">
        <v>494368</v>
      </c>
    </row>
    <row r="53" spans="1:7" ht="15" customHeight="1" x14ac:dyDescent="0.2">
      <c r="A53" s="25">
        <v>2004</v>
      </c>
      <c r="B53" s="32">
        <v>829096</v>
      </c>
      <c r="C53" s="32">
        <v>32054</v>
      </c>
      <c r="D53" s="32">
        <v>134114</v>
      </c>
      <c r="E53" s="32">
        <v>271089</v>
      </c>
      <c r="F53" s="32">
        <v>361932</v>
      </c>
      <c r="G53" s="26">
        <v>528294</v>
      </c>
    </row>
    <row r="54" spans="1:7" ht="15" customHeight="1" x14ac:dyDescent="0.2">
      <c r="A54" s="25">
        <v>2005</v>
      </c>
      <c r="B54" s="32">
        <v>931693</v>
      </c>
      <c r="C54" s="32">
        <v>33431</v>
      </c>
      <c r="D54" s="32">
        <v>139143</v>
      </c>
      <c r="E54" s="32">
        <v>284578</v>
      </c>
      <c r="F54" s="32">
        <v>382625</v>
      </c>
      <c r="G54" s="26">
        <v>570430</v>
      </c>
    </row>
    <row r="55" spans="1:7" ht="15" customHeight="1" x14ac:dyDescent="0.2">
      <c r="A55" s="25">
        <v>2006</v>
      </c>
      <c r="B55" s="32">
        <v>1020438</v>
      </c>
      <c r="C55" s="32">
        <v>34781</v>
      </c>
      <c r="D55" s="32">
        <v>148053</v>
      </c>
      <c r="E55" s="32">
        <v>305330</v>
      </c>
      <c r="F55" s="32">
        <v>413350</v>
      </c>
      <c r="G55" s="26">
        <v>618828</v>
      </c>
    </row>
    <row r="56" spans="1:7" ht="15" customHeight="1" x14ac:dyDescent="0.2">
      <c r="A56" s="25">
        <v>2007</v>
      </c>
      <c r="B56" s="32">
        <v>1111872</v>
      </c>
      <c r="C56" s="32">
        <v>37371</v>
      </c>
      <c r="D56" s="32">
        <v>158909</v>
      </c>
      <c r="E56" s="32">
        <v>328969</v>
      </c>
      <c r="F56" s="32">
        <v>445851</v>
      </c>
      <c r="G56" s="26">
        <v>669239</v>
      </c>
    </row>
    <row r="57" spans="1:7" ht="15" customHeight="1" x14ac:dyDescent="0.2">
      <c r="A57" s="25">
        <v>2008</v>
      </c>
      <c r="B57" s="26">
        <v>1028669</v>
      </c>
      <c r="C57" s="26">
        <v>31857</v>
      </c>
      <c r="D57" s="26">
        <v>148425</v>
      </c>
      <c r="E57" s="26">
        <v>316797</v>
      </c>
      <c r="F57" s="26">
        <v>431423</v>
      </c>
      <c r="G57" s="26">
        <v>642812</v>
      </c>
    </row>
    <row r="58" spans="1:7" ht="15" customHeight="1" x14ac:dyDescent="0.2">
      <c r="A58" s="25">
        <v>2009</v>
      </c>
      <c r="B58" s="26">
        <v>863486</v>
      </c>
      <c r="C58" s="26">
        <v>21200</v>
      </c>
      <c r="D58" s="26">
        <v>114465</v>
      </c>
      <c r="E58" s="26">
        <v>259982</v>
      </c>
      <c r="F58" s="26">
        <v>361213</v>
      </c>
      <c r="G58" s="26">
        <v>549660</v>
      </c>
    </row>
    <row r="59" spans="1:7" ht="15" customHeight="1" x14ac:dyDescent="0.2">
      <c r="A59" s="25">
        <v>2010</v>
      </c>
      <c r="B59" s="32">
        <v>949144</v>
      </c>
      <c r="C59" s="32">
        <v>22363</v>
      </c>
      <c r="D59" s="32">
        <v>122347</v>
      </c>
      <c r="E59" s="32">
        <v>278824</v>
      </c>
      <c r="F59" s="32">
        <v>388495</v>
      </c>
      <c r="G59" s="35">
        <v>594333</v>
      </c>
    </row>
    <row r="60" spans="1:7" ht="15" customHeight="1" x14ac:dyDescent="0.2">
      <c r="A60" s="25">
        <v>2011</v>
      </c>
      <c r="B60" s="32">
        <v>1042571</v>
      </c>
      <c r="C60" s="32">
        <v>30109</v>
      </c>
      <c r="D60" s="32">
        <v>149953</v>
      </c>
      <c r="E60" s="32">
        <v>330907</v>
      </c>
      <c r="F60" s="32">
        <v>453605</v>
      </c>
      <c r="G60" s="35">
        <v>677052</v>
      </c>
    </row>
    <row r="61" spans="1:7" ht="15" customHeight="1" x14ac:dyDescent="0.2">
      <c r="A61" s="25">
        <v>2012</v>
      </c>
      <c r="B61" s="32">
        <v>1184978</v>
      </c>
      <c r="C61" s="32">
        <v>32915</v>
      </c>
      <c r="D61" s="32">
        <v>160934</v>
      </c>
      <c r="E61" s="32">
        <v>353533</v>
      </c>
      <c r="F61" s="32">
        <v>486435</v>
      </c>
      <c r="G61" s="35">
        <v>733650</v>
      </c>
    </row>
    <row r="62" spans="1:7" ht="15" customHeight="1" x14ac:dyDescent="0.2">
      <c r="A62" s="25">
        <v>2013</v>
      </c>
      <c r="B62" s="32">
        <v>1231911</v>
      </c>
      <c r="C62" s="32">
        <v>34307</v>
      </c>
      <c r="D62" s="32">
        <v>169113</v>
      </c>
      <c r="E62" s="32">
        <v>372048</v>
      </c>
      <c r="F62" s="32">
        <v>510669</v>
      </c>
      <c r="G62" s="35">
        <v>766206</v>
      </c>
    </row>
    <row r="63" spans="1:7" ht="15" customHeight="1" x14ac:dyDescent="0.2">
      <c r="A63" s="25">
        <v>2014</v>
      </c>
      <c r="B63" s="32">
        <v>1374379</v>
      </c>
      <c r="C63" s="32">
        <v>37740</v>
      </c>
      <c r="D63" s="32">
        <v>181700</v>
      </c>
      <c r="E63" s="32">
        <v>400255</v>
      </c>
      <c r="F63" s="32">
        <v>550226</v>
      </c>
      <c r="G63" s="35">
        <v>831738</v>
      </c>
    </row>
    <row r="64" spans="1:7" ht="15" customHeight="1" x14ac:dyDescent="0.2">
      <c r="A64" s="33">
        <v>2015</v>
      </c>
      <c r="B64" s="24">
        <v>1454325</v>
      </c>
      <c r="C64" s="24">
        <v>41125</v>
      </c>
      <c r="D64" s="24">
        <v>194628</v>
      </c>
      <c r="E64" s="24">
        <v>427723</v>
      </c>
      <c r="F64" s="24">
        <v>587879</v>
      </c>
      <c r="G64" s="24">
        <v>886628</v>
      </c>
    </row>
    <row r="65" spans="1:7" ht="15" customHeight="1" x14ac:dyDescent="0.2">
      <c r="A65" s="33">
        <v>2016</v>
      </c>
      <c r="B65" s="24">
        <v>1442385</v>
      </c>
      <c r="C65" s="24">
        <v>43863</v>
      </c>
      <c r="D65" s="24">
        <v>202378</v>
      </c>
      <c r="E65" s="24">
        <v>440313</v>
      </c>
      <c r="F65" s="24">
        <v>602487</v>
      </c>
      <c r="G65" s="24">
        <v>904128</v>
      </c>
    </row>
    <row r="66" spans="1:7" ht="15" customHeight="1" x14ac:dyDescent="0.2">
      <c r="A66" s="29">
        <v>2017</v>
      </c>
      <c r="B66" s="30">
        <v>1601309</v>
      </c>
      <c r="C66" s="30">
        <v>49772</v>
      </c>
      <c r="D66" s="30">
        <v>222552</v>
      </c>
      <c r="E66" s="30">
        <v>479151</v>
      </c>
      <c r="F66" s="30">
        <v>654355</v>
      </c>
      <c r="G66" s="30">
        <v>985330</v>
      </c>
    </row>
    <row r="67" spans="1:7" ht="15" customHeight="1" x14ac:dyDescent="0.2">
      <c r="A67" s="29">
        <v>2018</v>
      </c>
      <c r="B67" s="30">
        <v>1536178</v>
      </c>
      <c r="C67" s="30">
        <v>45137</v>
      </c>
      <c r="D67" s="30">
        <v>200137</v>
      </c>
      <c r="E67" s="30">
        <v>439835</v>
      </c>
      <c r="F67" s="30">
        <v>609811</v>
      </c>
      <c r="G67" s="30">
        <v>920462</v>
      </c>
    </row>
    <row r="68" spans="1:7" ht="15" customHeight="1" x14ac:dyDescent="0.2">
      <c r="A68" s="29">
        <v>2019</v>
      </c>
      <c r="B68" s="30">
        <v>1578661</v>
      </c>
      <c r="C68" s="30">
        <v>48373</v>
      </c>
      <c r="D68" s="30">
        <v>210818</v>
      </c>
      <c r="E68" s="30">
        <v>460789</v>
      </c>
      <c r="F68" s="30">
        <v>640232</v>
      </c>
      <c r="G68" s="30">
        <v>966634</v>
      </c>
    </row>
    <row r="69" spans="1:7" ht="15" customHeight="1" x14ac:dyDescent="0.2">
      <c r="A69" s="29">
        <v>2020</v>
      </c>
      <c r="B69" s="30">
        <v>1708081</v>
      </c>
      <c r="C69" s="30">
        <v>39671</v>
      </c>
      <c r="D69" s="30">
        <v>196295</v>
      </c>
      <c r="E69" s="30">
        <v>449746</v>
      </c>
      <c r="F69" s="30">
        <v>636400</v>
      </c>
      <c r="G69" s="30">
        <v>985349</v>
      </c>
    </row>
    <row r="70" spans="1:7" s="12" customFormat="1" ht="15" customHeight="1" x14ac:dyDescent="0.2">
      <c r="A70" s="21" t="s">
        <v>38</v>
      </c>
      <c r="B70" s="22"/>
      <c r="C70" s="22"/>
      <c r="D70" s="22"/>
      <c r="E70" s="22"/>
      <c r="F70" s="36"/>
      <c r="G70" s="37"/>
    </row>
    <row r="71" spans="1:7" s="12" customFormat="1" ht="15" customHeight="1" x14ac:dyDescent="0.2">
      <c r="A71" s="23">
        <v>2001</v>
      </c>
      <c r="B71" s="38">
        <v>14.468500000000001</v>
      </c>
      <c r="C71" s="38">
        <v>4.9199000000000002</v>
      </c>
      <c r="D71" s="38">
        <v>7.4744999999999999</v>
      </c>
      <c r="E71" s="38">
        <v>9.1395999999999997</v>
      </c>
      <c r="F71" s="38">
        <v>10.1045</v>
      </c>
      <c r="G71" s="38">
        <v>11.6991</v>
      </c>
    </row>
    <row r="72" spans="1:7" s="12" customFormat="1" ht="15" customHeight="1" x14ac:dyDescent="0.2">
      <c r="A72" s="25">
        <v>2002</v>
      </c>
      <c r="B72" s="39">
        <v>13.2773</v>
      </c>
      <c r="C72" s="39">
        <v>3.859</v>
      </c>
      <c r="D72" s="39">
        <v>6.3426</v>
      </c>
      <c r="E72" s="39">
        <v>8.0047999999999995</v>
      </c>
      <c r="F72" s="39">
        <v>8.9783000000000008</v>
      </c>
      <c r="G72" s="39">
        <v>10.5829</v>
      </c>
    </row>
    <row r="73" spans="1:7" s="12" customFormat="1" ht="15" customHeight="1" x14ac:dyDescent="0.2">
      <c r="A73" s="25">
        <v>2003</v>
      </c>
      <c r="B73" s="39">
        <v>12.1084</v>
      </c>
      <c r="C73" s="39">
        <v>3.4883999999999999</v>
      </c>
      <c r="D73" s="39">
        <v>5.8532999999999999</v>
      </c>
      <c r="E73" s="39">
        <v>7.3307000000000002</v>
      </c>
      <c r="F73" s="39">
        <v>8.1507000000000005</v>
      </c>
      <c r="G73" s="39">
        <v>9.6427999999999994</v>
      </c>
    </row>
    <row r="74" spans="1:7" s="12" customFormat="1" ht="15" customHeight="1" x14ac:dyDescent="0.2">
      <c r="A74" s="25">
        <v>2004</v>
      </c>
      <c r="B74" s="39">
        <v>12.3111</v>
      </c>
      <c r="C74" s="39">
        <v>3.5287999999999999</v>
      </c>
      <c r="D74" s="39">
        <v>5.8022999999999998</v>
      </c>
      <c r="E74" s="39">
        <v>7.1976000000000004</v>
      </c>
      <c r="F74" s="39">
        <v>8.0581999999999994</v>
      </c>
      <c r="G74" s="39">
        <v>9.6834000000000007</v>
      </c>
    </row>
    <row r="75" spans="1:7" s="12" customFormat="1" ht="15" customHeight="1" x14ac:dyDescent="0.2">
      <c r="A75" s="25">
        <v>2005</v>
      </c>
      <c r="B75" s="39">
        <v>12.649100000000001</v>
      </c>
      <c r="C75" s="39">
        <v>3.5087000000000002</v>
      </c>
      <c r="D75" s="39">
        <v>5.7367999999999997</v>
      </c>
      <c r="E75" s="39">
        <v>7.1771000000000003</v>
      </c>
      <c r="F75" s="39">
        <v>8.0678000000000001</v>
      </c>
      <c r="G75" s="39">
        <v>9.8264999999999993</v>
      </c>
    </row>
    <row r="76" spans="1:7" s="12" customFormat="1" ht="15" customHeight="1" x14ac:dyDescent="0.2">
      <c r="A76" s="25">
        <v>2006</v>
      </c>
      <c r="B76" s="39">
        <v>12.803800000000001</v>
      </c>
      <c r="C76" s="39">
        <v>3.5144000000000002</v>
      </c>
      <c r="D76" s="39">
        <v>5.7882999999999996</v>
      </c>
      <c r="E76" s="39">
        <v>7.2523999999999997</v>
      </c>
      <c r="F76" s="39">
        <v>8.1829000000000001</v>
      </c>
      <c r="G76" s="39">
        <v>9.9671000000000003</v>
      </c>
    </row>
    <row r="77" spans="1:7" s="12" customFormat="1" ht="15" customHeight="1" x14ac:dyDescent="0.2">
      <c r="A77" s="25">
        <v>2007</v>
      </c>
      <c r="B77" s="39">
        <v>12.895799999999999</v>
      </c>
      <c r="C77" s="39">
        <v>3.5562</v>
      </c>
      <c r="D77" s="39">
        <v>5.8346999999999998</v>
      </c>
      <c r="E77" s="39">
        <v>7.3205999999999998</v>
      </c>
      <c r="F77" s="39">
        <v>8.2586999999999993</v>
      </c>
      <c r="G77" s="39">
        <v>10.0623</v>
      </c>
    </row>
    <row r="78" spans="1:7" s="12" customFormat="1" ht="15" customHeight="1" x14ac:dyDescent="0.2">
      <c r="A78" s="25">
        <v>2008</v>
      </c>
      <c r="B78" s="40">
        <v>12.535299999999999</v>
      </c>
      <c r="C78" s="40">
        <v>3.2568999999999999</v>
      </c>
      <c r="D78" s="40">
        <v>5.5975999999999999</v>
      </c>
      <c r="E78" s="40">
        <v>7.1459000000000001</v>
      </c>
      <c r="F78" s="40">
        <v>8.0815000000000001</v>
      </c>
      <c r="G78" s="39">
        <v>9.8148</v>
      </c>
    </row>
    <row r="79" spans="1:7" s="12" customFormat="1" ht="15" customHeight="1" x14ac:dyDescent="0.2">
      <c r="A79" s="25">
        <v>2009</v>
      </c>
      <c r="B79" s="40">
        <v>11.393700000000001</v>
      </c>
      <c r="C79" s="40">
        <v>2.3544</v>
      </c>
      <c r="D79" s="40">
        <v>4.5407000000000002</v>
      </c>
      <c r="E79" s="40">
        <v>6.1010999999999997</v>
      </c>
      <c r="F79" s="40">
        <v>7.0282</v>
      </c>
      <c r="G79" s="39">
        <v>8.7608999999999995</v>
      </c>
    </row>
    <row r="80" spans="1:7" s="12" customFormat="1" ht="15" customHeight="1" x14ac:dyDescent="0.2">
      <c r="A80" s="25">
        <v>2010</v>
      </c>
      <c r="B80" s="40">
        <v>11.8056</v>
      </c>
      <c r="C80" s="40">
        <v>2.3687</v>
      </c>
      <c r="D80" s="40">
        <v>4.6897000000000002</v>
      </c>
      <c r="E80" s="40">
        <v>6.3247999999999998</v>
      </c>
      <c r="F80" s="40">
        <v>7.2976000000000001</v>
      </c>
      <c r="G80" s="39">
        <v>9.1119000000000003</v>
      </c>
    </row>
    <row r="81" spans="1:14" s="12" customFormat="1" ht="15" customHeight="1" x14ac:dyDescent="0.2">
      <c r="A81" s="25">
        <v>2011</v>
      </c>
      <c r="B81" s="40">
        <v>12.5351</v>
      </c>
      <c r="C81" s="40">
        <v>3.1345999999999998</v>
      </c>
      <c r="D81" s="40">
        <v>5.6024000000000003</v>
      </c>
      <c r="E81" s="40">
        <v>7.2851999999999997</v>
      </c>
      <c r="F81" s="40">
        <v>8.2499000000000002</v>
      </c>
      <c r="G81" s="39">
        <v>10.013400000000001</v>
      </c>
    </row>
    <row r="82" spans="1:14" s="12" customFormat="1" ht="15" customHeight="1" x14ac:dyDescent="0.2">
      <c r="A82" s="25">
        <v>2012</v>
      </c>
      <c r="B82" s="40">
        <v>13.105600000000001</v>
      </c>
      <c r="C82" s="40">
        <v>3.2785000000000002</v>
      </c>
      <c r="D82" s="40">
        <v>5.7888999999999999</v>
      </c>
      <c r="E82" s="40">
        <v>7.4999000000000002</v>
      </c>
      <c r="F82" s="40">
        <v>8.5177999999999994</v>
      </c>
      <c r="G82" s="39">
        <v>10.3843</v>
      </c>
    </row>
    <row r="83" spans="1:14" s="12" customFormat="1" ht="15" customHeight="1" x14ac:dyDescent="0.2">
      <c r="A83" s="25">
        <v>2013</v>
      </c>
      <c r="B83" s="40">
        <v>13.6366</v>
      </c>
      <c r="C83" s="40">
        <v>3.3043999999999998</v>
      </c>
      <c r="D83" s="40">
        <v>5.8676000000000004</v>
      </c>
      <c r="E83" s="40">
        <v>7.6078000000000001</v>
      </c>
      <c r="F83" s="40">
        <v>8.6196999999999999</v>
      </c>
      <c r="G83" s="39">
        <v>10.4758</v>
      </c>
    </row>
    <row r="84" spans="1:14" s="12" customFormat="1" ht="15" customHeight="1" x14ac:dyDescent="0.2">
      <c r="A84" s="25">
        <v>2014</v>
      </c>
      <c r="B84" s="40">
        <v>14.1562</v>
      </c>
      <c r="C84" s="40">
        <v>3.4493999999999998</v>
      </c>
      <c r="D84" s="40">
        <v>6.0198</v>
      </c>
      <c r="E84" s="40">
        <v>7.8094999999999999</v>
      </c>
      <c r="F84" s="40">
        <v>8.8491999999999997</v>
      </c>
      <c r="G84" s="39">
        <v>10.7866</v>
      </c>
    </row>
    <row r="85" spans="1:14" s="12" customFormat="1" ht="15" customHeight="1" x14ac:dyDescent="0.2">
      <c r="A85" s="33">
        <v>2015</v>
      </c>
      <c r="B85" s="38">
        <v>14.338800000000001</v>
      </c>
      <c r="C85" s="38">
        <v>3.5931999999999999</v>
      </c>
      <c r="D85" s="38">
        <v>6.1886999999999999</v>
      </c>
      <c r="E85" s="38">
        <v>8.0108999999999995</v>
      </c>
      <c r="F85" s="38">
        <v>9.0664999999999996</v>
      </c>
      <c r="G85" s="38">
        <v>11.017099999999999</v>
      </c>
    </row>
    <row r="86" spans="1:14" s="12" customFormat="1" ht="15" customHeight="1" x14ac:dyDescent="0.2">
      <c r="A86" s="33">
        <v>2016</v>
      </c>
      <c r="B86" s="38">
        <v>14.2014</v>
      </c>
      <c r="C86" s="38">
        <v>3.7269000000000001</v>
      </c>
      <c r="D86" s="38">
        <v>6.3113999999999999</v>
      </c>
      <c r="E86" s="38">
        <v>8.1130999999999993</v>
      </c>
      <c r="F86" s="38">
        <v>9.1539000000000001</v>
      </c>
      <c r="G86" s="38">
        <v>11.088800000000001</v>
      </c>
    </row>
    <row r="87" spans="1:14" s="12" customFormat="1" ht="15" customHeight="1" x14ac:dyDescent="0.2">
      <c r="A87" s="29">
        <v>2017</v>
      </c>
      <c r="B87" s="41">
        <v>14.6419</v>
      </c>
      <c r="C87" s="41">
        <v>4.0449999999999999</v>
      </c>
      <c r="D87" s="41">
        <v>6.5938999999999997</v>
      </c>
      <c r="E87" s="41">
        <v>8.3833000000000002</v>
      </c>
      <c r="F87" s="41">
        <v>9.4268000000000001</v>
      </c>
      <c r="G87" s="41">
        <v>11.4108</v>
      </c>
    </row>
    <row r="88" spans="1:14" s="12" customFormat="1" ht="15" customHeight="1" x14ac:dyDescent="0.2">
      <c r="A88" s="29">
        <v>2018</v>
      </c>
      <c r="B88" s="41">
        <v>13.2843</v>
      </c>
      <c r="C88" s="41">
        <v>3.3632</v>
      </c>
      <c r="D88" s="41">
        <v>5.5674999999999999</v>
      </c>
      <c r="E88" s="41">
        <v>7.2667000000000002</v>
      </c>
      <c r="F88" s="41">
        <v>8.3013999999999992</v>
      </c>
      <c r="G88" s="41">
        <v>10.0665</v>
      </c>
      <c r="I88" s="13"/>
      <c r="J88" s="13"/>
      <c r="K88" s="13"/>
      <c r="L88" s="13"/>
      <c r="M88" s="13"/>
      <c r="N88" s="13"/>
    </row>
    <row r="89" spans="1:14" s="12" customFormat="1" ht="15" customHeight="1" x14ac:dyDescent="0.2">
      <c r="A89" s="29">
        <v>2019</v>
      </c>
      <c r="B89" s="41">
        <v>13.2852</v>
      </c>
      <c r="C89" s="41">
        <v>3.5419</v>
      </c>
      <c r="D89" s="41">
        <v>5.6891999999999996</v>
      </c>
      <c r="E89" s="41">
        <v>7.3586999999999998</v>
      </c>
      <c r="F89" s="41">
        <v>8.4095999999999993</v>
      </c>
      <c r="G89" s="41">
        <v>10.186400000000001</v>
      </c>
      <c r="I89" s="13"/>
      <c r="J89" s="13"/>
      <c r="K89" s="13"/>
      <c r="L89" s="13"/>
      <c r="M89" s="13"/>
      <c r="N89" s="13"/>
    </row>
    <row r="90" spans="1:14" s="12" customFormat="1" ht="15" customHeight="1" x14ac:dyDescent="0.2">
      <c r="A90" s="29">
        <v>2020</v>
      </c>
      <c r="B90" s="41">
        <v>13.6286</v>
      </c>
      <c r="C90" s="41">
        <v>3.109</v>
      </c>
      <c r="D90" s="41">
        <v>5.3479000000000001</v>
      </c>
      <c r="E90" s="41">
        <v>7.0993000000000004</v>
      </c>
      <c r="F90" s="41">
        <v>8.2041000000000004</v>
      </c>
      <c r="G90" s="41">
        <v>10.1037</v>
      </c>
      <c r="I90" s="13"/>
      <c r="J90" s="13"/>
      <c r="K90" s="13"/>
      <c r="L90" s="13"/>
      <c r="M90" s="13"/>
      <c r="N90" s="13"/>
    </row>
    <row r="91" spans="1:14" s="12" customFormat="1" ht="15" customHeight="1" x14ac:dyDescent="0.2">
      <c r="A91" s="21" t="s">
        <v>5</v>
      </c>
      <c r="B91" s="42"/>
      <c r="C91" s="43"/>
      <c r="D91" s="43"/>
      <c r="E91" s="43"/>
      <c r="F91" s="43"/>
      <c r="G91" s="43"/>
    </row>
    <row r="92" spans="1:14" s="12" customFormat="1" ht="15" customHeight="1" x14ac:dyDescent="0.2">
      <c r="A92" s="23">
        <v>2001</v>
      </c>
      <c r="B92" s="44">
        <v>100</v>
      </c>
      <c r="C92" s="44">
        <v>14.404199999999999</v>
      </c>
      <c r="D92" s="44">
        <v>35.693100000000001</v>
      </c>
      <c r="E92" s="44">
        <v>57.496200000000002</v>
      </c>
      <c r="F92" s="44">
        <v>68.386600000000001</v>
      </c>
      <c r="G92" s="44">
        <v>82.5886</v>
      </c>
    </row>
    <row r="93" spans="1:14" s="12" customFormat="1" ht="15" customHeight="1" x14ac:dyDescent="0.2">
      <c r="A93" s="25">
        <v>2002</v>
      </c>
      <c r="B93" s="45">
        <v>100</v>
      </c>
      <c r="C93" s="45">
        <v>14.5001</v>
      </c>
      <c r="D93" s="45">
        <v>36.286000000000001</v>
      </c>
      <c r="E93" s="45">
        <v>58.672400000000003</v>
      </c>
      <c r="F93" s="45">
        <v>69.7089</v>
      </c>
      <c r="G93" s="45">
        <v>83.946700000000007</v>
      </c>
    </row>
    <row r="94" spans="1:14" s="12" customFormat="1" ht="15" customHeight="1" x14ac:dyDescent="0.2">
      <c r="A94" s="25">
        <v>2003</v>
      </c>
      <c r="B94" s="45">
        <v>100</v>
      </c>
      <c r="C94" s="45">
        <v>14.131</v>
      </c>
      <c r="D94" s="45">
        <v>35.655999999999999</v>
      </c>
      <c r="E94" s="45">
        <v>57.986400000000003</v>
      </c>
      <c r="F94" s="45">
        <v>69.013499999999993</v>
      </c>
      <c r="G94" s="45">
        <v>83.268199999999993</v>
      </c>
    </row>
    <row r="95" spans="1:14" s="12" customFormat="1" ht="15" customHeight="1" x14ac:dyDescent="0.2">
      <c r="A95" s="25">
        <v>2004</v>
      </c>
      <c r="B95" s="45">
        <v>100</v>
      </c>
      <c r="C95" s="45">
        <v>13.4879</v>
      </c>
      <c r="D95" s="45">
        <v>34.321599999999997</v>
      </c>
      <c r="E95" s="45">
        <v>55.926299999999998</v>
      </c>
      <c r="F95" s="45">
        <v>66.692700000000002</v>
      </c>
      <c r="G95" s="45">
        <v>81.010199999999998</v>
      </c>
    </row>
    <row r="96" spans="1:14" s="12" customFormat="1" ht="15" customHeight="1" x14ac:dyDescent="0.2">
      <c r="A96" s="25">
        <v>2005</v>
      </c>
      <c r="B96" s="45">
        <v>100</v>
      </c>
      <c r="C96" s="45">
        <v>12.935499999999999</v>
      </c>
      <c r="D96" s="45">
        <v>32.928899999999999</v>
      </c>
      <c r="E96" s="45">
        <v>53.831899999999997</v>
      </c>
      <c r="F96" s="45">
        <v>64.387900000000002</v>
      </c>
      <c r="G96" s="45">
        <v>78.811800000000005</v>
      </c>
    </row>
    <row r="97" spans="1:13" s="12" customFormat="1" ht="15" customHeight="1" x14ac:dyDescent="0.2">
      <c r="A97" s="25">
        <v>2006</v>
      </c>
      <c r="B97" s="45">
        <v>100</v>
      </c>
      <c r="C97" s="45">
        <v>12.417899999999999</v>
      </c>
      <c r="D97" s="45">
        <v>32.093299999999999</v>
      </c>
      <c r="E97" s="45">
        <v>52.825299999999999</v>
      </c>
      <c r="F97" s="45">
        <v>63.381500000000003</v>
      </c>
      <c r="G97" s="45">
        <v>77.902600000000007</v>
      </c>
    </row>
    <row r="98" spans="1:13" s="12" customFormat="1" ht="15" customHeight="1" x14ac:dyDescent="0.2">
      <c r="A98" s="25">
        <v>2007</v>
      </c>
      <c r="B98" s="45">
        <v>100</v>
      </c>
      <c r="C98" s="45">
        <v>12.1884</v>
      </c>
      <c r="D98" s="45">
        <v>31.588200000000001</v>
      </c>
      <c r="E98" s="45">
        <v>52.119500000000002</v>
      </c>
      <c r="F98" s="45">
        <v>62.614100000000001</v>
      </c>
      <c r="G98" s="45">
        <v>77.139499999999998</v>
      </c>
    </row>
    <row r="99" spans="1:13" s="12" customFormat="1" ht="15" customHeight="1" x14ac:dyDescent="0.2">
      <c r="A99" s="25">
        <v>2008</v>
      </c>
      <c r="B99" s="45">
        <v>100</v>
      </c>
      <c r="C99" s="45">
        <v>11.9194</v>
      </c>
      <c r="D99" s="45">
        <v>32.311999999999998</v>
      </c>
      <c r="E99" s="45">
        <v>54.023699999999998</v>
      </c>
      <c r="F99" s="45">
        <v>65.053899999999999</v>
      </c>
      <c r="G99" s="45">
        <v>79.810599999999994</v>
      </c>
    </row>
    <row r="100" spans="1:13" s="12" customFormat="1" ht="15" customHeight="1" x14ac:dyDescent="0.2">
      <c r="A100" s="25">
        <v>2009</v>
      </c>
      <c r="B100" s="45">
        <v>100</v>
      </c>
      <c r="C100" s="45">
        <v>11.881399999999999</v>
      </c>
      <c r="D100" s="45">
        <v>33.262999999999998</v>
      </c>
      <c r="E100" s="45">
        <v>56.226999999999997</v>
      </c>
      <c r="F100" s="45">
        <v>67.8155</v>
      </c>
      <c r="G100" s="45">
        <v>82.785499999999999</v>
      </c>
    </row>
    <row r="101" spans="1:13" s="10" customFormat="1" ht="15" customHeight="1" x14ac:dyDescent="0.2">
      <c r="A101" s="25">
        <v>2010</v>
      </c>
      <c r="B101" s="45">
        <v>100</v>
      </c>
      <c r="C101" s="45">
        <v>11.742800000000001</v>
      </c>
      <c r="D101" s="45">
        <v>32.448999999999998</v>
      </c>
      <c r="E101" s="45">
        <v>54.832500000000003</v>
      </c>
      <c r="F101" s="45">
        <v>66.215500000000006</v>
      </c>
      <c r="G101" s="45">
        <v>81.129499999999993</v>
      </c>
    </row>
    <row r="102" spans="1:13" s="10" customFormat="1" ht="15" customHeight="1" x14ac:dyDescent="0.2">
      <c r="A102" s="25">
        <v>2011</v>
      </c>
      <c r="B102" s="45">
        <v>100</v>
      </c>
      <c r="C102" s="45">
        <v>11.549099999999999</v>
      </c>
      <c r="D102" s="45">
        <v>32.181600000000003</v>
      </c>
      <c r="E102" s="45">
        <v>54.612299999999998</v>
      </c>
      <c r="F102" s="45">
        <v>66.107799999999997</v>
      </c>
      <c r="G102" s="45">
        <v>81.295299999999997</v>
      </c>
    </row>
    <row r="103" spans="1:13" s="10" customFormat="1" ht="15" customHeight="1" x14ac:dyDescent="0.2">
      <c r="A103" s="25">
        <v>2012</v>
      </c>
      <c r="B103" s="45">
        <v>100</v>
      </c>
      <c r="C103" s="45">
        <v>11.103400000000001</v>
      </c>
      <c r="D103" s="45">
        <v>30.747</v>
      </c>
      <c r="E103" s="45">
        <v>52.1342</v>
      </c>
      <c r="F103" s="45">
        <v>63.160400000000003</v>
      </c>
      <c r="G103" s="45">
        <v>78.137600000000006</v>
      </c>
    </row>
    <row r="104" spans="1:13" s="10" customFormat="1" ht="15" customHeight="1" x14ac:dyDescent="0.2">
      <c r="A104" s="25">
        <v>2013</v>
      </c>
      <c r="B104" s="45">
        <v>100</v>
      </c>
      <c r="C104" s="45">
        <v>11.492800000000001</v>
      </c>
      <c r="D104" s="45">
        <v>31.9041</v>
      </c>
      <c r="E104" s="45">
        <v>54.133600000000001</v>
      </c>
      <c r="F104" s="45">
        <v>65.580699999999993</v>
      </c>
      <c r="G104" s="45">
        <v>80.962800000000001</v>
      </c>
    </row>
    <row r="105" spans="1:13" s="10" customFormat="1" ht="15" customHeight="1" x14ac:dyDescent="0.2">
      <c r="A105" s="25">
        <v>2014</v>
      </c>
      <c r="B105" s="45">
        <v>100</v>
      </c>
      <c r="C105" s="45">
        <v>11.269500000000001</v>
      </c>
      <c r="D105" s="45">
        <v>31.089500000000001</v>
      </c>
      <c r="E105" s="45">
        <v>52.790399999999998</v>
      </c>
      <c r="F105" s="45">
        <v>64.043800000000005</v>
      </c>
      <c r="G105" s="45">
        <v>79.422300000000007</v>
      </c>
    </row>
    <row r="106" spans="1:13" s="10" customFormat="1" ht="15" customHeight="1" x14ac:dyDescent="0.2">
      <c r="A106" s="33">
        <v>2015</v>
      </c>
      <c r="B106" s="44">
        <v>100</v>
      </c>
      <c r="C106" s="44">
        <v>11.2845</v>
      </c>
      <c r="D106" s="44">
        <v>31.006599999999999</v>
      </c>
      <c r="E106" s="44">
        <v>52.642099999999999</v>
      </c>
      <c r="F106" s="44">
        <v>63.928899999999999</v>
      </c>
      <c r="G106" s="44">
        <v>79.345500000000001</v>
      </c>
    </row>
    <row r="107" spans="1:13" s="10" customFormat="1" ht="15" customHeight="1" x14ac:dyDescent="0.2">
      <c r="A107" s="33">
        <v>2016</v>
      </c>
      <c r="B107" s="44">
        <v>100</v>
      </c>
      <c r="C107" s="44">
        <v>11.5876</v>
      </c>
      <c r="D107" s="44">
        <v>31.571200000000001</v>
      </c>
      <c r="E107" s="44">
        <v>53.435200000000002</v>
      </c>
      <c r="F107" s="44">
        <v>64.802899999999994</v>
      </c>
      <c r="G107" s="44">
        <v>80.278199999999998</v>
      </c>
    </row>
    <row r="108" spans="1:13" s="10" customFormat="1" ht="15" customHeight="1" x14ac:dyDescent="0.2">
      <c r="A108" s="29">
        <v>2017</v>
      </c>
      <c r="B108" s="43">
        <v>100</v>
      </c>
      <c r="C108" s="43">
        <v>11.2508</v>
      </c>
      <c r="D108" s="43">
        <v>30.8612</v>
      </c>
      <c r="E108" s="43">
        <v>52.261299999999999</v>
      </c>
      <c r="F108" s="43">
        <v>63.470599999999997</v>
      </c>
      <c r="G108" s="43">
        <v>78.956299999999999</v>
      </c>
    </row>
    <row r="109" spans="1:13" s="10" customFormat="1" ht="15" customHeight="1" x14ac:dyDescent="0.2">
      <c r="A109" s="29">
        <v>2018</v>
      </c>
      <c r="B109" s="43">
        <v>100</v>
      </c>
      <c r="C109" s="43">
        <v>11.605700000000001</v>
      </c>
      <c r="D109" s="43">
        <v>31.086099999999998</v>
      </c>
      <c r="E109" s="43">
        <v>52.341999999999999</v>
      </c>
      <c r="F109" s="43">
        <v>63.5244</v>
      </c>
      <c r="G109" s="43">
        <v>79.072599999999994</v>
      </c>
      <c r="H109" s="11"/>
      <c r="I109" s="11"/>
      <c r="J109" s="11"/>
      <c r="K109" s="11"/>
      <c r="L109" s="11"/>
      <c r="M109" s="11"/>
    </row>
    <row r="110" spans="1:13" s="10" customFormat="1" ht="15" customHeight="1" x14ac:dyDescent="0.2">
      <c r="A110" s="29">
        <v>2019</v>
      </c>
      <c r="B110" s="43">
        <v>100</v>
      </c>
      <c r="C110" s="43">
        <v>11.4932</v>
      </c>
      <c r="D110" s="43">
        <v>31.1843</v>
      </c>
      <c r="E110" s="43">
        <v>52.696300000000001</v>
      </c>
      <c r="F110" s="43">
        <v>64.068200000000004</v>
      </c>
      <c r="G110" s="43">
        <v>79.858500000000006</v>
      </c>
      <c r="H110" s="11"/>
      <c r="I110" s="11"/>
      <c r="J110" s="11"/>
      <c r="K110" s="11"/>
      <c r="L110" s="11"/>
      <c r="M110" s="11"/>
    </row>
    <row r="111" spans="1:13" s="10" customFormat="1" ht="15" customHeight="1" x14ac:dyDescent="0.2">
      <c r="A111" s="29">
        <v>2020</v>
      </c>
      <c r="B111" s="43">
        <v>100</v>
      </c>
      <c r="C111" s="43">
        <v>10.181100000000001</v>
      </c>
      <c r="D111" s="43">
        <v>29.2866</v>
      </c>
      <c r="E111" s="43">
        <v>50.546799999999998</v>
      </c>
      <c r="F111" s="43">
        <v>61.893000000000001</v>
      </c>
      <c r="G111" s="43">
        <v>77.812700000000007</v>
      </c>
      <c r="H111" s="11"/>
      <c r="I111" s="11"/>
      <c r="J111" s="11"/>
      <c r="K111" s="11"/>
      <c r="L111" s="11"/>
      <c r="M111" s="11"/>
    </row>
    <row r="112" spans="1:13" ht="15" customHeight="1" x14ac:dyDescent="0.2">
      <c r="A112" s="21" t="s">
        <v>6</v>
      </c>
      <c r="B112" s="43"/>
      <c r="C112" s="43"/>
      <c r="D112" s="43"/>
      <c r="E112" s="43"/>
      <c r="F112" s="43"/>
      <c r="G112" s="43"/>
    </row>
    <row r="113" spans="1:11" ht="15" customHeight="1" x14ac:dyDescent="0.2">
      <c r="A113" s="23">
        <v>2001</v>
      </c>
      <c r="B113" s="46">
        <v>100</v>
      </c>
      <c r="C113" s="46">
        <v>4.8979999999999997</v>
      </c>
      <c r="D113" s="46">
        <v>18.439299999999999</v>
      </c>
      <c r="E113" s="46">
        <v>36.319899999999997</v>
      </c>
      <c r="F113" s="46">
        <v>47.76</v>
      </c>
      <c r="G113" s="44">
        <v>66.780699999999996</v>
      </c>
    </row>
    <row r="114" spans="1:11" ht="15" customHeight="1" x14ac:dyDescent="0.2">
      <c r="A114" s="25">
        <v>2002</v>
      </c>
      <c r="B114" s="47">
        <v>100</v>
      </c>
      <c r="C114" s="47">
        <v>4.2144000000000004</v>
      </c>
      <c r="D114" s="47">
        <v>17.3338</v>
      </c>
      <c r="E114" s="47">
        <v>35.373100000000001</v>
      </c>
      <c r="F114" s="47">
        <v>47.138300000000001</v>
      </c>
      <c r="G114" s="45">
        <v>66.911000000000001</v>
      </c>
    </row>
    <row r="115" spans="1:11" ht="15" customHeight="1" x14ac:dyDescent="0.2">
      <c r="A115" s="25">
        <v>2003</v>
      </c>
      <c r="B115" s="47">
        <v>100</v>
      </c>
      <c r="C115" s="47">
        <v>4.0711000000000004</v>
      </c>
      <c r="D115" s="47">
        <v>17.2362</v>
      </c>
      <c r="E115" s="47">
        <v>35.106299999999997</v>
      </c>
      <c r="F115" s="47">
        <v>46.456200000000003</v>
      </c>
      <c r="G115" s="45">
        <v>66.312299999999993</v>
      </c>
    </row>
    <row r="116" spans="1:11" ht="15" customHeight="1" x14ac:dyDescent="0.2">
      <c r="A116" s="25">
        <v>2004</v>
      </c>
      <c r="B116" s="47">
        <v>100</v>
      </c>
      <c r="C116" s="47">
        <v>3.8660999999999999</v>
      </c>
      <c r="D116" s="47">
        <v>16.175899999999999</v>
      </c>
      <c r="E116" s="47">
        <v>32.696899999999999</v>
      </c>
      <c r="F116" s="47">
        <v>43.653700000000001</v>
      </c>
      <c r="G116" s="45">
        <v>63.719299999999997</v>
      </c>
      <c r="K116" s="8" t="s">
        <v>1</v>
      </c>
    </row>
    <row r="117" spans="1:11" ht="15" customHeight="1" x14ac:dyDescent="0.2">
      <c r="A117" s="25">
        <v>2005</v>
      </c>
      <c r="B117" s="47">
        <v>100</v>
      </c>
      <c r="C117" s="47">
        <v>3.5882000000000001</v>
      </c>
      <c r="D117" s="47">
        <v>14.9344</v>
      </c>
      <c r="E117" s="47">
        <v>30.5442</v>
      </c>
      <c r="F117" s="47">
        <v>41.067700000000002</v>
      </c>
      <c r="G117" s="45">
        <v>61.225000000000001</v>
      </c>
    </row>
    <row r="118" spans="1:11" ht="15" customHeight="1" x14ac:dyDescent="0.2">
      <c r="A118" s="25">
        <v>2006</v>
      </c>
      <c r="B118" s="47">
        <v>100</v>
      </c>
      <c r="C118" s="47">
        <v>3.4085000000000001</v>
      </c>
      <c r="D118" s="47">
        <v>14.508800000000001</v>
      </c>
      <c r="E118" s="47">
        <v>29.921500000000002</v>
      </c>
      <c r="F118" s="47">
        <v>40.507100000000001</v>
      </c>
      <c r="G118" s="45">
        <v>60.6434</v>
      </c>
    </row>
    <row r="119" spans="1:11" ht="15" customHeight="1" x14ac:dyDescent="0.2">
      <c r="A119" s="25">
        <v>2007</v>
      </c>
      <c r="B119" s="47">
        <v>100</v>
      </c>
      <c r="C119" s="47">
        <v>3.3611</v>
      </c>
      <c r="D119" s="47">
        <v>14.292</v>
      </c>
      <c r="E119" s="47">
        <v>29.587</v>
      </c>
      <c r="F119" s="47">
        <v>40.099200000000003</v>
      </c>
      <c r="G119" s="45">
        <v>60.190300000000001</v>
      </c>
    </row>
    <row r="120" spans="1:11" ht="15" customHeight="1" x14ac:dyDescent="0.2">
      <c r="A120" s="25">
        <v>2008</v>
      </c>
      <c r="B120" s="47">
        <v>100</v>
      </c>
      <c r="C120" s="47">
        <v>3.0969000000000002</v>
      </c>
      <c r="D120" s="47">
        <v>14.428800000000001</v>
      </c>
      <c r="E120" s="47">
        <v>30.796700000000001</v>
      </c>
      <c r="F120" s="47">
        <v>41.94</v>
      </c>
      <c r="G120" s="45">
        <v>62.489699999999999</v>
      </c>
    </row>
    <row r="121" spans="1:11" ht="15" customHeight="1" x14ac:dyDescent="0.2">
      <c r="A121" s="25">
        <v>2009</v>
      </c>
      <c r="B121" s="47">
        <v>100</v>
      </c>
      <c r="C121" s="47">
        <v>2.4552</v>
      </c>
      <c r="D121" s="47">
        <v>13.2561</v>
      </c>
      <c r="E121" s="47">
        <v>30.1084</v>
      </c>
      <c r="F121" s="47">
        <v>41.831899999999997</v>
      </c>
      <c r="G121" s="45">
        <v>63.655900000000003</v>
      </c>
    </row>
    <row r="122" spans="1:11" ht="15" customHeight="1" x14ac:dyDescent="0.2">
      <c r="A122" s="25">
        <v>2010</v>
      </c>
      <c r="B122" s="47">
        <v>100</v>
      </c>
      <c r="C122" s="47">
        <v>2.3561000000000001</v>
      </c>
      <c r="D122" s="47">
        <v>12.8903</v>
      </c>
      <c r="E122" s="47">
        <v>29.3764</v>
      </c>
      <c r="F122" s="47">
        <v>40.931100000000001</v>
      </c>
      <c r="G122" s="45">
        <v>62.617800000000003</v>
      </c>
    </row>
    <row r="123" spans="1:11" ht="15" customHeight="1" x14ac:dyDescent="0.2">
      <c r="A123" s="25">
        <v>2011</v>
      </c>
      <c r="B123" s="47">
        <v>100</v>
      </c>
      <c r="C123" s="47">
        <v>2.8879999999999999</v>
      </c>
      <c r="D123" s="47">
        <v>14.382999999999999</v>
      </c>
      <c r="E123" s="47">
        <v>31.739599999999999</v>
      </c>
      <c r="F123" s="47">
        <v>43.508299999999998</v>
      </c>
      <c r="G123" s="45">
        <v>64.940700000000007</v>
      </c>
    </row>
    <row r="124" spans="1:11" ht="15" customHeight="1" x14ac:dyDescent="0.2">
      <c r="A124" s="48">
        <v>2012</v>
      </c>
      <c r="B124" s="49">
        <v>100</v>
      </c>
      <c r="C124" s="49">
        <v>2.7776999999999998</v>
      </c>
      <c r="D124" s="49">
        <v>13.581200000000001</v>
      </c>
      <c r="E124" s="49">
        <v>29.834599999999998</v>
      </c>
      <c r="F124" s="49">
        <v>41.0501</v>
      </c>
      <c r="G124" s="43">
        <v>61.912500000000001</v>
      </c>
    </row>
    <row r="125" spans="1:11" ht="15" customHeight="1" x14ac:dyDescent="0.2">
      <c r="A125" s="25">
        <v>2013</v>
      </c>
      <c r="B125" s="47">
        <v>100</v>
      </c>
      <c r="C125" s="47">
        <v>2.7848999999999999</v>
      </c>
      <c r="D125" s="47">
        <v>13.7277</v>
      </c>
      <c r="E125" s="47">
        <v>30.200900000000001</v>
      </c>
      <c r="F125" s="47">
        <v>41.453400000000002</v>
      </c>
      <c r="G125" s="45">
        <v>62.1965</v>
      </c>
    </row>
    <row r="126" spans="1:11" ht="15" customHeight="1" x14ac:dyDescent="0.2">
      <c r="A126" s="48">
        <v>2014</v>
      </c>
      <c r="B126" s="49">
        <v>100</v>
      </c>
      <c r="C126" s="49">
        <v>2.746</v>
      </c>
      <c r="D126" s="49">
        <v>13.220499999999999</v>
      </c>
      <c r="E126" s="49">
        <v>29.122599999999998</v>
      </c>
      <c r="F126" s="49">
        <v>40.034500000000001</v>
      </c>
      <c r="G126" s="43">
        <v>60.517400000000002</v>
      </c>
    </row>
    <row r="127" spans="1:11" ht="15" customHeight="1" x14ac:dyDescent="0.2">
      <c r="A127" s="50">
        <v>2015</v>
      </c>
      <c r="B127" s="51">
        <v>100</v>
      </c>
      <c r="C127" s="51">
        <v>2.8277999999999999</v>
      </c>
      <c r="D127" s="51">
        <v>13.3827</v>
      </c>
      <c r="E127" s="51">
        <v>29.410399999999999</v>
      </c>
      <c r="F127" s="51">
        <v>40.422800000000002</v>
      </c>
      <c r="G127" s="52">
        <v>60.9649</v>
      </c>
    </row>
    <row r="128" spans="1:11" ht="15" customHeight="1" x14ac:dyDescent="0.2">
      <c r="A128" s="50">
        <v>2016</v>
      </c>
      <c r="B128" s="51">
        <v>100</v>
      </c>
      <c r="C128" s="51">
        <v>3.0409999999999999</v>
      </c>
      <c r="D128" s="51">
        <v>14.030799999999999</v>
      </c>
      <c r="E128" s="51">
        <v>30.526700000000002</v>
      </c>
      <c r="F128" s="51">
        <v>41.770200000000003</v>
      </c>
      <c r="G128" s="52">
        <v>62.6828</v>
      </c>
    </row>
    <row r="129" spans="1:7" ht="15" customHeight="1" x14ac:dyDescent="0.2">
      <c r="A129" s="50">
        <v>2017</v>
      </c>
      <c r="B129" s="51">
        <v>100</v>
      </c>
      <c r="C129" s="51">
        <v>3.1082000000000001</v>
      </c>
      <c r="D129" s="51">
        <v>13.898099999999999</v>
      </c>
      <c r="E129" s="51">
        <v>29.922499999999999</v>
      </c>
      <c r="F129" s="51">
        <v>40.863700000000001</v>
      </c>
      <c r="G129" s="52">
        <v>61.532699999999998</v>
      </c>
    </row>
    <row r="130" spans="1:7" ht="15" customHeight="1" x14ac:dyDescent="0.2">
      <c r="A130" s="50">
        <v>2018</v>
      </c>
      <c r="B130" s="52">
        <v>100</v>
      </c>
      <c r="C130" s="47">
        <v>2.9382999999999999</v>
      </c>
      <c r="D130" s="47">
        <v>13.0282</v>
      </c>
      <c r="E130" s="47">
        <v>28.631799999999998</v>
      </c>
      <c r="F130" s="47">
        <v>39.696599999999997</v>
      </c>
      <c r="G130" s="45">
        <v>59.918999999999997</v>
      </c>
    </row>
    <row r="131" spans="1:7" ht="15" customHeight="1" x14ac:dyDescent="0.2">
      <c r="A131" s="29">
        <v>2019</v>
      </c>
      <c r="B131" s="49">
        <v>100</v>
      </c>
      <c r="C131" s="51">
        <v>3.0642</v>
      </c>
      <c r="D131" s="51">
        <v>13.354200000000001</v>
      </c>
      <c r="E131" s="51">
        <v>29.188600000000001</v>
      </c>
      <c r="F131" s="51">
        <v>40.555399999999999</v>
      </c>
      <c r="G131" s="52">
        <v>61.231299999999997</v>
      </c>
    </row>
    <row r="132" spans="1:7" ht="15" customHeight="1" x14ac:dyDescent="0.2">
      <c r="A132" s="53">
        <v>2020</v>
      </c>
      <c r="B132" s="54">
        <v>100</v>
      </c>
      <c r="C132" s="54">
        <v>2.3224999999999998</v>
      </c>
      <c r="D132" s="54">
        <v>11.492100000000001</v>
      </c>
      <c r="E132" s="54">
        <v>26.330500000000001</v>
      </c>
      <c r="F132" s="54">
        <v>37.258200000000002</v>
      </c>
      <c r="G132" s="55">
        <v>57.6875</v>
      </c>
    </row>
    <row r="133" spans="1:7" ht="44.25" customHeight="1" x14ac:dyDescent="0.2">
      <c r="A133" s="165" t="s">
        <v>37</v>
      </c>
      <c r="B133" s="165"/>
      <c r="C133" s="165"/>
      <c r="D133" s="165"/>
      <c r="E133" s="165"/>
      <c r="F133" s="165"/>
      <c r="G133" s="165"/>
    </row>
    <row r="134" spans="1:7" ht="15" customHeight="1" x14ac:dyDescent="0.2">
      <c r="A134" s="171" t="s">
        <v>36</v>
      </c>
      <c r="B134" s="171"/>
      <c r="C134" s="171"/>
      <c r="D134" s="171"/>
      <c r="E134" s="171"/>
      <c r="F134" s="171"/>
      <c r="G134" s="171"/>
    </row>
    <row r="135" spans="1:7" ht="20.100000000000001" customHeight="1" x14ac:dyDescent="0.2">
      <c r="A135" s="172" t="s">
        <v>35</v>
      </c>
      <c r="B135" s="172"/>
      <c r="C135" s="172"/>
      <c r="D135" s="172"/>
      <c r="E135" s="172"/>
      <c r="F135" s="172"/>
      <c r="G135" s="172"/>
    </row>
    <row r="136" spans="1:7" s="9" customFormat="1" ht="15" customHeight="1" x14ac:dyDescent="0.2">
      <c r="A136" s="173" t="s">
        <v>34</v>
      </c>
      <c r="B136" s="173"/>
      <c r="C136" s="173"/>
      <c r="D136" s="173"/>
      <c r="E136" s="173"/>
      <c r="F136" s="173"/>
      <c r="G136" s="173"/>
    </row>
  </sheetData>
  <mergeCells count="13">
    <mergeCell ref="A134:G134"/>
    <mergeCell ref="A135:G135"/>
    <mergeCell ref="A136:G136"/>
    <mergeCell ref="A3:A5"/>
    <mergeCell ref="B3:B5"/>
    <mergeCell ref="A1:G1"/>
    <mergeCell ref="A133:G133"/>
    <mergeCell ref="C4:C5"/>
    <mergeCell ref="D4:D5"/>
    <mergeCell ref="E4:E5"/>
    <mergeCell ref="F4:F5"/>
    <mergeCell ref="G4:G5"/>
    <mergeCell ref="A2:G2"/>
  </mergeCells>
  <pageMargins left="0.31" right="0.28999999999999998" top="0.17" bottom="0.18" header="0.5" footer="0.16"/>
  <pageSetup pageOrder="overThenDown"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05B1D-86B8-7D48-9DD6-18E850CEB43A}">
  <dimension ref="A1:M49"/>
  <sheetViews>
    <sheetView workbookViewId="0">
      <pane ySplit="2" topLeftCell="A3" activePane="bottomLeft" state="frozen"/>
      <selection activeCell="P17" sqref="P17"/>
      <selection pane="bottomLeft" activeCell="M29" sqref="M29"/>
    </sheetView>
  </sheetViews>
  <sheetFormatPr defaultColWidth="8.875" defaultRowHeight="15" x14ac:dyDescent="0.25"/>
  <cols>
    <col min="1" max="1" width="8.875" style="108"/>
    <col min="2" max="2" width="10.875" style="108" bestFit="1" customWidth="1"/>
    <col min="3" max="4" width="9.125" style="108" bestFit="1" customWidth="1"/>
    <col min="5" max="5" width="9.125" style="108" customWidth="1"/>
    <col min="6" max="7" width="9.125" style="108" bestFit="1" customWidth="1"/>
    <col min="8" max="8" width="9.875" style="108" bestFit="1" customWidth="1"/>
    <col min="9" max="9" width="9.125" style="108" bestFit="1" customWidth="1"/>
    <col min="10" max="10" width="9.875" style="108" bestFit="1" customWidth="1"/>
    <col min="11" max="11" width="9.125" style="108" bestFit="1" customWidth="1"/>
    <col min="12" max="12" width="9.875" style="108" bestFit="1" customWidth="1"/>
    <col min="13" max="16384" width="8.875" style="108"/>
  </cols>
  <sheetData>
    <row r="1" spans="1:13" x14ac:dyDescent="0.25">
      <c r="A1" s="134" t="s">
        <v>78</v>
      </c>
      <c r="B1" s="134"/>
      <c r="C1" s="134"/>
      <c r="D1" s="134"/>
      <c r="E1" s="134"/>
      <c r="F1" s="134"/>
      <c r="G1" s="134"/>
      <c r="H1" s="134"/>
      <c r="I1" s="134"/>
      <c r="J1" s="134"/>
      <c r="K1" s="134"/>
      <c r="L1" s="134"/>
      <c r="M1" s="134"/>
    </row>
    <row r="2" spans="1:13" x14ac:dyDescent="0.25">
      <c r="A2" s="109" t="s">
        <v>79</v>
      </c>
      <c r="B2" s="109" t="s">
        <v>3</v>
      </c>
      <c r="C2" s="109" t="s">
        <v>80</v>
      </c>
      <c r="D2" s="109" t="s">
        <v>48</v>
      </c>
      <c r="E2" s="109" t="s">
        <v>97</v>
      </c>
      <c r="F2" s="109" t="s">
        <v>49</v>
      </c>
      <c r="G2" s="109" t="s">
        <v>81</v>
      </c>
      <c r="H2" s="109" t="s">
        <v>50</v>
      </c>
      <c r="I2" s="109" t="s">
        <v>82</v>
      </c>
      <c r="J2" s="109" t="s">
        <v>51</v>
      </c>
      <c r="K2" s="109" t="s">
        <v>74</v>
      </c>
      <c r="L2" s="109" t="s">
        <v>52</v>
      </c>
      <c r="M2" s="109" t="s">
        <v>53</v>
      </c>
    </row>
    <row r="3" spans="1:13" x14ac:dyDescent="0.25">
      <c r="A3" s="109">
        <v>1981</v>
      </c>
      <c r="B3" s="110">
        <v>94587</v>
      </c>
      <c r="C3" s="109"/>
      <c r="D3" s="109">
        <v>946</v>
      </c>
      <c r="E3" s="110">
        <v>3783</v>
      </c>
      <c r="F3" s="110">
        <v>4729</v>
      </c>
      <c r="G3" s="110">
        <v>4729</v>
      </c>
      <c r="H3" s="110">
        <v>9459</v>
      </c>
      <c r="I3" s="110">
        <v>14188</v>
      </c>
      <c r="J3" s="110">
        <v>23647</v>
      </c>
      <c r="K3" s="110">
        <v>23647</v>
      </c>
      <c r="L3" s="110">
        <v>47293</v>
      </c>
      <c r="M3" s="110">
        <v>47293</v>
      </c>
    </row>
    <row r="4" spans="1:13" x14ac:dyDescent="0.25">
      <c r="A4" s="109">
        <v>1982</v>
      </c>
      <c r="B4" s="110">
        <v>94426</v>
      </c>
      <c r="C4" s="109"/>
      <c r="D4" s="109">
        <v>944</v>
      </c>
      <c r="E4" s="110">
        <v>3777</v>
      </c>
      <c r="F4" s="110">
        <v>4721</v>
      </c>
      <c r="G4" s="110">
        <v>4721</v>
      </c>
      <c r="H4" s="110">
        <v>9443</v>
      </c>
      <c r="I4" s="110">
        <v>14164</v>
      </c>
      <c r="J4" s="110">
        <v>23607</v>
      </c>
      <c r="K4" s="110">
        <v>23607</v>
      </c>
      <c r="L4" s="110">
        <v>47213</v>
      </c>
      <c r="M4" s="110">
        <v>47213</v>
      </c>
    </row>
    <row r="5" spans="1:13" x14ac:dyDescent="0.25">
      <c r="A5" s="109">
        <v>1983</v>
      </c>
      <c r="B5" s="110">
        <v>95331</v>
      </c>
      <c r="C5" s="109"/>
      <c r="D5" s="109">
        <v>953</v>
      </c>
      <c r="E5" s="110">
        <v>3814</v>
      </c>
      <c r="F5" s="110">
        <v>4767</v>
      </c>
      <c r="G5" s="110">
        <v>4767</v>
      </c>
      <c r="H5" s="110">
        <v>9533</v>
      </c>
      <c r="I5" s="110">
        <v>14300</v>
      </c>
      <c r="J5" s="110">
        <v>23833</v>
      </c>
      <c r="K5" s="110">
        <v>23833</v>
      </c>
      <c r="L5" s="110">
        <v>47665</v>
      </c>
      <c r="M5" s="110">
        <v>47665</v>
      </c>
    </row>
    <row r="6" spans="1:13" x14ac:dyDescent="0.25">
      <c r="A6" s="109">
        <v>1984</v>
      </c>
      <c r="B6" s="110">
        <v>98436</v>
      </c>
      <c r="C6" s="109"/>
      <c r="D6" s="109">
        <v>984</v>
      </c>
      <c r="E6" s="110">
        <v>3938</v>
      </c>
      <c r="F6" s="110">
        <v>4922</v>
      </c>
      <c r="G6" s="110">
        <v>4922</v>
      </c>
      <c r="H6" s="110">
        <v>9844</v>
      </c>
      <c r="I6" s="110">
        <v>14765</v>
      </c>
      <c r="J6" s="110">
        <v>24609</v>
      </c>
      <c r="K6" s="110">
        <v>24609</v>
      </c>
      <c r="L6" s="110">
        <v>49218</v>
      </c>
      <c r="M6" s="110">
        <v>49219</v>
      </c>
    </row>
    <row r="7" spans="1:13" x14ac:dyDescent="0.25">
      <c r="A7" s="109">
        <v>1985</v>
      </c>
      <c r="B7" s="110">
        <v>100625</v>
      </c>
      <c r="C7" s="109"/>
      <c r="D7" s="110">
        <v>1006</v>
      </c>
      <c r="E7" s="110">
        <v>4025</v>
      </c>
      <c r="F7" s="110">
        <v>5031</v>
      </c>
      <c r="G7" s="110">
        <v>5031</v>
      </c>
      <c r="H7" s="110">
        <v>10063</v>
      </c>
      <c r="I7" s="110">
        <v>15094</v>
      </c>
      <c r="J7" s="110">
        <v>25156</v>
      </c>
      <c r="K7" s="110">
        <v>25156</v>
      </c>
      <c r="L7" s="110">
        <v>50313</v>
      </c>
      <c r="M7" s="110">
        <v>50313</v>
      </c>
    </row>
    <row r="8" spans="1:13" x14ac:dyDescent="0.25">
      <c r="A8" s="109">
        <v>1986</v>
      </c>
      <c r="B8" s="110">
        <v>102088</v>
      </c>
      <c r="C8" s="109"/>
      <c r="D8" s="110">
        <v>1021</v>
      </c>
      <c r="E8" s="110">
        <v>4083</v>
      </c>
      <c r="F8" s="110">
        <v>5104</v>
      </c>
      <c r="G8" s="110">
        <v>5104</v>
      </c>
      <c r="H8" s="110">
        <v>10209</v>
      </c>
      <c r="I8" s="110">
        <v>15313</v>
      </c>
      <c r="J8" s="110">
        <v>25522</v>
      </c>
      <c r="K8" s="110">
        <v>25522</v>
      </c>
      <c r="L8" s="110">
        <v>51044</v>
      </c>
      <c r="M8" s="110">
        <v>51044</v>
      </c>
    </row>
    <row r="9" spans="1:13" x14ac:dyDescent="0.25">
      <c r="A9" s="109" t="s">
        <v>83</v>
      </c>
      <c r="B9" s="109"/>
      <c r="C9" s="109"/>
      <c r="D9" s="109"/>
      <c r="E9" s="109"/>
      <c r="F9" s="109"/>
      <c r="G9" s="109"/>
      <c r="H9" s="109"/>
      <c r="I9" s="109"/>
      <c r="J9" s="109"/>
      <c r="K9" s="109"/>
      <c r="L9" s="109"/>
      <c r="M9" s="109"/>
    </row>
    <row r="10" spans="1:13" x14ac:dyDescent="0.25">
      <c r="A10" s="109">
        <v>1987</v>
      </c>
      <c r="B10" s="110">
        <v>106155</v>
      </c>
      <c r="C10" s="109"/>
      <c r="D10" s="110">
        <v>1062</v>
      </c>
      <c r="E10" s="110">
        <v>4246</v>
      </c>
      <c r="F10" s="110">
        <v>5308</v>
      </c>
      <c r="G10" s="110">
        <v>5308</v>
      </c>
      <c r="H10" s="110">
        <v>10615</v>
      </c>
      <c r="I10" s="110">
        <v>15923</v>
      </c>
      <c r="J10" s="110">
        <v>26539</v>
      </c>
      <c r="K10" s="110">
        <v>26539</v>
      </c>
      <c r="L10" s="110">
        <v>53077</v>
      </c>
      <c r="M10" s="110">
        <v>53077</v>
      </c>
    </row>
    <row r="11" spans="1:13" x14ac:dyDescent="0.25">
      <c r="A11" s="109">
        <v>1988</v>
      </c>
      <c r="B11" s="110">
        <v>108873</v>
      </c>
      <c r="C11" s="109"/>
      <c r="D11" s="110">
        <v>1089</v>
      </c>
      <c r="E11" s="110">
        <v>4355</v>
      </c>
      <c r="F11" s="110">
        <v>5444</v>
      </c>
      <c r="G11" s="110">
        <v>5444</v>
      </c>
      <c r="H11" s="110">
        <v>10887</v>
      </c>
      <c r="I11" s="110">
        <v>16331</v>
      </c>
      <c r="J11" s="110">
        <v>27218</v>
      </c>
      <c r="K11" s="110">
        <v>27218</v>
      </c>
      <c r="L11" s="110">
        <v>54436</v>
      </c>
      <c r="M11" s="110">
        <v>54436</v>
      </c>
    </row>
    <row r="12" spans="1:13" x14ac:dyDescent="0.25">
      <c r="A12" s="109">
        <v>1989</v>
      </c>
      <c r="B12" s="110">
        <v>111313</v>
      </c>
      <c r="C12" s="109"/>
      <c r="D12" s="110">
        <v>1113</v>
      </c>
      <c r="E12" s="110">
        <v>4453</v>
      </c>
      <c r="F12" s="110">
        <v>5566</v>
      </c>
      <c r="G12" s="110">
        <v>5566</v>
      </c>
      <c r="H12" s="110">
        <v>11131</v>
      </c>
      <c r="I12" s="110">
        <v>16697</v>
      </c>
      <c r="J12" s="110">
        <v>27828</v>
      </c>
      <c r="K12" s="110">
        <v>27828</v>
      </c>
      <c r="L12" s="110">
        <v>55656</v>
      </c>
      <c r="M12" s="110">
        <v>55656</v>
      </c>
    </row>
    <row r="13" spans="1:13" x14ac:dyDescent="0.25">
      <c r="A13" s="109">
        <v>1990</v>
      </c>
      <c r="B13" s="110">
        <v>112812</v>
      </c>
      <c r="C13" s="109"/>
      <c r="D13" s="110">
        <v>1128</v>
      </c>
      <c r="E13" s="110">
        <v>4513</v>
      </c>
      <c r="F13" s="110">
        <v>5641</v>
      </c>
      <c r="G13" s="110">
        <v>5641</v>
      </c>
      <c r="H13" s="110">
        <v>11281</v>
      </c>
      <c r="I13" s="110">
        <v>16922</v>
      </c>
      <c r="J13" s="110">
        <v>28203</v>
      </c>
      <c r="K13" s="110">
        <v>28203</v>
      </c>
      <c r="L13" s="110">
        <v>56406</v>
      </c>
      <c r="M13" s="110">
        <v>56406</v>
      </c>
    </row>
    <row r="14" spans="1:13" x14ac:dyDescent="0.25">
      <c r="A14" s="109">
        <v>1991</v>
      </c>
      <c r="B14" s="110">
        <v>113804</v>
      </c>
      <c r="C14" s="109"/>
      <c r="D14" s="110">
        <v>1138</v>
      </c>
      <c r="E14" s="110">
        <v>4552</v>
      </c>
      <c r="F14" s="110">
        <v>5690</v>
      </c>
      <c r="G14" s="110">
        <v>5690</v>
      </c>
      <c r="H14" s="110">
        <v>11380</v>
      </c>
      <c r="I14" s="110">
        <v>17071</v>
      </c>
      <c r="J14" s="110">
        <v>28451</v>
      </c>
      <c r="K14" s="110">
        <v>28451</v>
      </c>
      <c r="L14" s="110">
        <v>56902</v>
      </c>
      <c r="M14" s="110">
        <v>56902</v>
      </c>
    </row>
    <row r="15" spans="1:13" x14ac:dyDescent="0.25">
      <c r="A15" s="109">
        <v>1992</v>
      </c>
      <c r="B15" s="110">
        <v>112653</v>
      </c>
      <c r="C15" s="109"/>
      <c r="D15" s="110">
        <v>1127</v>
      </c>
      <c r="E15" s="110">
        <v>4506</v>
      </c>
      <c r="F15" s="110">
        <v>5633</v>
      </c>
      <c r="G15" s="110">
        <v>5633</v>
      </c>
      <c r="H15" s="110">
        <v>11265</v>
      </c>
      <c r="I15" s="110">
        <v>16898</v>
      </c>
      <c r="J15" s="110">
        <v>28163</v>
      </c>
      <c r="K15" s="110">
        <v>28163</v>
      </c>
      <c r="L15" s="110">
        <v>56326</v>
      </c>
      <c r="M15" s="110">
        <v>56326</v>
      </c>
    </row>
    <row r="16" spans="1:13" x14ac:dyDescent="0.25">
      <c r="A16" s="109">
        <v>1993</v>
      </c>
      <c r="B16" s="110">
        <v>113681</v>
      </c>
      <c r="C16" s="109"/>
      <c r="D16" s="110">
        <v>1137</v>
      </c>
      <c r="E16" s="110">
        <v>4547</v>
      </c>
      <c r="F16" s="110">
        <v>5684</v>
      </c>
      <c r="G16" s="110">
        <v>5684</v>
      </c>
      <c r="H16" s="110">
        <v>11368</v>
      </c>
      <c r="I16" s="110">
        <v>17052</v>
      </c>
      <c r="J16" s="110">
        <v>28420</v>
      </c>
      <c r="K16" s="110">
        <v>28420</v>
      </c>
      <c r="L16" s="110">
        <v>56841</v>
      </c>
      <c r="M16" s="110">
        <v>56841</v>
      </c>
    </row>
    <row r="17" spans="1:13" x14ac:dyDescent="0.25">
      <c r="A17" s="109">
        <v>1994</v>
      </c>
      <c r="B17" s="110">
        <v>114990</v>
      </c>
      <c r="C17" s="109"/>
      <c r="D17" s="110">
        <v>1150</v>
      </c>
      <c r="E17" s="110">
        <v>4599</v>
      </c>
      <c r="F17" s="110">
        <v>5749</v>
      </c>
      <c r="G17" s="110">
        <v>5749</v>
      </c>
      <c r="H17" s="110">
        <v>11499</v>
      </c>
      <c r="I17" s="110">
        <v>17248</v>
      </c>
      <c r="J17" s="110">
        <v>28747</v>
      </c>
      <c r="K17" s="110">
        <v>28747</v>
      </c>
      <c r="L17" s="110">
        <v>57495</v>
      </c>
      <c r="M17" s="110">
        <v>57495</v>
      </c>
    </row>
    <row r="18" spans="1:13" x14ac:dyDescent="0.25">
      <c r="A18" s="109">
        <v>1995</v>
      </c>
      <c r="B18" s="110">
        <v>117274</v>
      </c>
      <c r="C18" s="109"/>
      <c r="D18" s="110">
        <v>1173</v>
      </c>
      <c r="E18" s="110">
        <v>4691</v>
      </c>
      <c r="F18" s="110">
        <v>5864</v>
      </c>
      <c r="G18" s="110">
        <v>5864</v>
      </c>
      <c r="H18" s="110">
        <v>11727</v>
      </c>
      <c r="I18" s="110">
        <v>17591</v>
      </c>
      <c r="J18" s="110">
        <v>29319</v>
      </c>
      <c r="K18" s="110">
        <v>29319</v>
      </c>
      <c r="L18" s="110">
        <v>58637</v>
      </c>
      <c r="M18" s="110">
        <v>58637</v>
      </c>
    </row>
    <row r="19" spans="1:13" x14ac:dyDescent="0.25">
      <c r="A19" s="109">
        <v>1996</v>
      </c>
      <c r="B19" s="110">
        <v>119442</v>
      </c>
      <c r="C19" s="109"/>
      <c r="D19" s="110">
        <v>1194</v>
      </c>
      <c r="E19" s="110">
        <v>4778</v>
      </c>
      <c r="F19" s="110">
        <v>5972</v>
      </c>
      <c r="G19" s="110">
        <v>5972</v>
      </c>
      <c r="H19" s="110">
        <v>11944</v>
      </c>
      <c r="I19" s="110">
        <v>17916</v>
      </c>
      <c r="J19" s="110">
        <v>29860</v>
      </c>
      <c r="K19" s="110">
        <v>29860</v>
      </c>
      <c r="L19" s="110">
        <v>59721</v>
      </c>
      <c r="M19" s="110">
        <v>59721</v>
      </c>
    </row>
    <row r="20" spans="1:13" x14ac:dyDescent="0.25">
      <c r="A20" s="109">
        <v>1997</v>
      </c>
      <c r="B20" s="110">
        <v>121503</v>
      </c>
      <c r="C20" s="109"/>
      <c r="D20" s="110">
        <v>1215</v>
      </c>
      <c r="E20" s="110">
        <v>4860</v>
      </c>
      <c r="F20" s="110">
        <v>6075</v>
      </c>
      <c r="G20" s="110">
        <v>6075</v>
      </c>
      <c r="H20" s="110">
        <v>12150</v>
      </c>
      <c r="I20" s="110">
        <v>18225</v>
      </c>
      <c r="J20" s="110">
        <v>30376</v>
      </c>
      <c r="K20" s="110">
        <v>30376</v>
      </c>
      <c r="L20" s="110">
        <v>60752</v>
      </c>
      <c r="M20" s="110">
        <v>60752</v>
      </c>
    </row>
    <row r="21" spans="1:13" x14ac:dyDescent="0.25">
      <c r="A21" s="109">
        <v>1998</v>
      </c>
      <c r="B21" s="110">
        <v>123776</v>
      </c>
      <c r="C21" s="109"/>
      <c r="D21" s="110">
        <v>1238</v>
      </c>
      <c r="E21" s="110">
        <v>4951</v>
      </c>
      <c r="F21" s="110">
        <v>6189</v>
      </c>
      <c r="G21" s="110">
        <v>6189</v>
      </c>
      <c r="H21" s="110">
        <v>12378</v>
      </c>
      <c r="I21" s="110">
        <v>18566</v>
      </c>
      <c r="J21" s="110">
        <v>30944</v>
      </c>
      <c r="K21" s="110">
        <v>30944</v>
      </c>
      <c r="L21" s="110">
        <v>61888</v>
      </c>
      <c r="M21" s="110">
        <v>61888</v>
      </c>
    </row>
    <row r="22" spans="1:13" x14ac:dyDescent="0.25">
      <c r="A22" s="109">
        <v>1999</v>
      </c>
      <c r="B22" s="110">
        <v>126009</v>
      </c>
      <c r="C22" s="109"/>
      <c r="D22" s="110">
        <v>1260</v>
      </c>
      <c r="E22" s="110">
        <v>5040</v>
      </c>
      <c r="F22" s="110">
        <v>6300</v>
      </c>
      <c r="G22" s="110">
        <v>6300</v>
      </c>
      <c r="H22" s="110">
        <v>12601</v>
      </c>
      <c r="I22" s="110">
        <v>18901</v>
      </c>
      <c r="J22" s="110">
        <v>31502</v>
      </c>
      <c r="K22" s="110">
        <v>31502</v>
      </c>
      <c r="L22" s="110">
        <v>63004</v>
      </c>
      <c r="M22" s="110">
        <v>63004</v>
      </c>
    </row>
    <row r="23" spans="1:13" x14ac:dyDescent="0.25">
      <c r="A23" s="109">
        <v>2000</v>
      </c>
      <c r="B23" s="110">
        <v>128227</v>
      </c>
      <c r="C23" s="109"/>
      <c r="D23" s="110">
        <v>1282</v>
      </c>
      <c r="E23" s="110">
        <v>5129</v>
      </c>
      <c r="F23" s="110">
        <v>6411</v>
      </c>
      <c r="G23" s="110">
        <v>6411</v>
      </c>
      <c r="H23" s="110">
        <v>12823</v>
      </c>
      <c r="I23" s="110">
        <v>19234</v>
      </c>
      <c r="J23" s="110">
        <v>32057</v>
      </c>
      <c r="K23" s="110">
        <v>32057</v>
      </c>
      <c r="L23" s="110">
        <v>64114</v>
      </c>
      <c r="M23" s="110">
        <v>64114</v>
      </c>
    </row>
    <row r="24" spans="1:13" x14ac:dyDescent="0.25">
      <c r="A24" s="109" t="s">
        <v>84</v>
      </c>
      <c r="B24" s="109"/>
      <c r="C24" s="109"/>
      <c r="D24" s="109"/>
      <c r="E24" s="109"/>
      <c r="F24" s="109"/>
      <c r="G24" s="109"/>
      <c r="H24" s="109"/>
      <c r="I24" s="109"/>
      <c r="J24" s="109"/>
      <c r="K24" s="109"/>
      <c r="L24" s="109"/>
      <c r="M24" s="109"/>
    </row>
    <row r="25" spans="1:13" x14ac:dyDescent="0.25">
      <c r="A25" s="109">
        <v>2001</v>
      </c>
      <c r="B25" s="110">
        <v>119371</v>
      </c>
      <c r="C25" s="109">
        <v>119</v>
      </c>
      <c r="D25" s="110">
        <v>1194</v>
      </c>
      <c r="E25" s="110">
        <v>4775</v>
      </c>
      <c r="F25" s="110">
        <v>5969</v>
      </c>
      <c r="G25" s="110">
        <v>5969</v>
      </c>
      <c r="H25" s="110">
        <v>11937</v>
      </c>
      <c r="I25" s="110">
        <v>17906</v>
      </c>
      <c r="J25" s="110">
        <v>29843</v>
      </c>
      <c r="K25" s="110">
        <v>29843</v>
      </c>
      <c r="L25" s="110">
        <v>59685</v>
      </c>
      <c r="M25" s="110">
        <v>59685</v>
      </c>
    </row>
    <row r="26" spans="1:13" x14ac:dyDescent="0.25">
      <c r="A26" s="109">
        <v>2002</v>
      </c>
      <c r="B26" s="110">
        <v>119851</v>
      </c>
      <c r="C26" s="109">
        <v>120</v>
      </c>
      <c r="D26" s="110">
        <v>1199</v>
      </c>
      <c r="E26" s="110">
        <v>4794</v>
      </c>
      <c r="F26" s="110">
        <v>5993</v>
      </c>
      <c r="G26" s="110">
        <v>5993</v>
      </c>
      <c r="H26" s="110">
        <v>11985</v>
      </c>
      <c r="I26" s="110">
        <v>17978</v>
      </c>
      <c r="J26" s="110">
        <v>29963</v>
      </c>
      <c r="K26" s="110">
        <v>29963</v>
      </c>
      <c r="L26" s="110">
        <v>59925</v>
      </c>
      <c r="M26" s="110">
        <v>59925</v>
      </c>
    </row>
    <row r="27" spans="1:13" x14ac:dyDescent="0.25">
      <c r="A27" s="109">
        <v>2003</v>
      </c>
      <c r="B27" s="110">
        <v>120759</v>
      </c>
      <c r="C27" s="109">
        <v>121</v>
      </c>
      <c r="D27" s="110">
        <v>1208</v>
      </c>
      <c r="E27" s="110">
        <v>4830</v>
      </c>
      <c r="F27" s="110">
        <v>6038</v>
      </c>
      <c r="G27" s="110">
        <v>6038</v>
      </c>
      <c r="H27" s="110">
        <v>12076</v>
      </c>
      <c r="I27" s="110">
        <v>18114</v>
      </c>
      <c r="J27" s="110">
        <v>30190</v>
      </c>
      <c r="K27" s="110">
        <v>30190</v>
      </c>
      <c r="L27" s="110">
        <v>60379</v>
      </c>
      <c r="M27" s="110">
        <v>60379</v>
      </c>
    </row>
    <row r="28" spans="1:13" x14ac:dyDescent="0.25">
      <c r="A28" s="109">
        <v>2004</v>
      </c>
      <c r="B28" s="110">
        <v>122510</v>
      </c>
      <c r="C28" s="109">
        <v>123</v>
      </c>
      <c r="D28" s="110">
        <v>1225</v>
      </c>
      <c r="E28" s="110">
        <v>4900</v>
      </c>
      <c r="F28" s="110">
        <v>6125</v>
      </c>
      <c r="G28" s="110">
        <v>6125</v>
      </c>
      <c r="H28" s="110">
        <v>12251</v>
      </c>
      <c r="I28" s="110">
        <v>18376</v>
      </c>
      <c r="J28" s="110">
        <v>30627</v>
      </c>
      <c r="K28" s="110">
        <v>30627</v>
      </c>
      <c r="L28" s="110">
        <v>61255</v>
      </c>
      <c r="M28" s="110">
        <v>61255</v>
      </c>
    </row>
    <row r="29" spans="1:13" x14ac:dyDescent="0.25">
      <c r="A29" s="109">
        <v>2005</v>
      </c>
      <c r="B29" s="110">
        <v>124673</v>
      </c>
      <c r="C29" s="109">
        <v>125</v>
      </c>
      <c r="D29" s="110">
        <v>1247</v>
      </c>
      <c r="E29" s="110">
        <v>4987</v>
      </c>
      <c r="F29" s="110">
        <v>6234</v>
      </c>
      <c r="G29" s="110">
        <v>6234</v>
      </c>
      <c r="H29" s="110">
        <v>12467</v>
      </c>
      <c r="I29" s="110">
        <v>18701</v>
      </c>
      <c r="J29" s="110">
        <v>31168</v>
      </c>
      <c r="K29" s="110">
        <v>31168</v>
      </c>
      <c r="L29" s="110">
        <v>62337</v>
      </c>
      <c r="M29" s="110">
        <v>62337</v>
      </c>
    </row>
    <row r="30" spans="1:13" x14ac:dyDescent="0.25">
      <c r="A30" s="109">
        <v>2006</v>
      </c>
      <c r="B30" s="110">
        <v>128441</v>
      </c>
      <c r="C30" s="109">
        <v>128</v>
      </c>
      <c r="D30" s="110">
        <v>1284</v>
      </c>
      <c r="E30" s="110">
        <v>5138</v>
      </c>
      <c r="F30" s="110">
        <v>6422</v>
      </c>
      <c r="G30" s="110">
        <v>6422</v>
      </c>
      <c r="H30" s="110">
        <v>12844</v>
      </c>
      <c r="I30" s="110">
        <v>19266</v>
      </c>
      <c r="J30" s="110">
        <v>32110</v>
      </c>
      <c r="K30" s="110">
        <v>32110</v>
      </c>
      <c r="L30" s="110">
        <v>64221</v>
      </c>
      <c r="M30" s="110">
        <v>64221</v>
      </c>
    </row>
    <row r="31" spans="1:13" x14ac:dyDescent="0.25">
      <c r="A31" s="109">
        <v>2007</v>
      </c>
      <c r="B31" s="110">
        <v>132655</v>
      </c>
      <c r="C31" s="109">
        <v>133</v>
      </c>
      <c r="D31" s="110">
        <v>1327</v>
      </c>
      <c r="E31" s="110">
        <v>5306</v>
      </c>
      <c r="F31" s="110">
        <v>6633</v>
      </c>
      <c r="G31" s="110">
        <v>6633</v>
      </c>
      <c r="H31" s="110">
        <v>13265</v>
      </c>
      <c r="I31" s="110">
        <v>19898</v>
      </c>
      <c r="J31" s="110">
        <v>33164</v>
      </c>
      <c r="K31" s="110">
        <v>33164</v>
      </c>
      <c r="L31" s="110">
        <v>66327</v>
      </c>
      <c r="M31" s="110">
        <v>66327</v>
      </c>
    </row>
    <row r="32" spans="1:13" x14ac:dyDescent="0.25">
      <c r="A32" s="109">
        <v>2008</v>
      </c>
      <c r="B32" s="110">
        <v>132892</v>
      </c>
      <c r="C32" s="109">
        <v>133</v>
      </c>
      <c r="D32" s="110">
        <v>1329</v>
      </c>
      <c r="E32" s="110">
        <v>5316</v>
      </c>
      <c r="F32" s="110">
        <v>6645</v>
      </c>
      <c r="G32" s="110">
        <v>6645</v>
      </c>
      <c r="H32" s="110">
        <v>13289</v>
      </c>
      <c r="I32" s="110">
        <v>19934</v>
      </c>
      <c r="J32" s="110">
        <v>33223</v>
      </c>
      <c r="K32" s="110">
        <v>33223</v>
      </c>
      <c r="L32" s="110">
        <v>66446</v>
      </c>
      <c r="M32" s="110">
        <v>66446</v>
      </c>
    </row>
    <row r="33" spans="1:13" x14ac:dyDescent="0.25">
      <c r="A33" s="109">
        <v>2009</v>
      </c>
      <c r="B33" s="110">
        <v>132620</v>
      </c>
      <c r="C33" s="109">
        <v>133</v>
      </c>
      <c r="D33" s="110">
        <v>1326</v>
      </c>
      <c r="E33" s="110">
        <v>5305</v>
      </c>
      <c r="F33" s="110">
        <v>6631</v>
      </c>
      <c r="G33" s="110">
        <v>6631</v>
      </c>
      <c r="H33" s="110">
        <v>13262</v>
      </c>
      <c r="I33" s="110">
        <v>19893</v>
      </c>
      <c r="J33" s="110">
        <v>33155</v>
      </c>
      <c r="K33" s="110">
        <v>33155</v>
      </c>
      <c r="L33" s="110">
        <v>66310</v>
      </c>
      <c r="M33" s="110">
        <v>66310</v>
      </c>
    </row>
    <row r="34" spans="1:13" x14ac:dyDescent="0.25">
      <c r="A34" s="109">
        <v>2010</v>
      </c>
      <c r="B34" s="110">
        <v>135033</v>
      </c>
      <c r="C34" s="109">
        <v>135</v>
      </c>
      <c r="D34" s="110">
        <v>1350</v>
      </c>
      <c r="E34" s="110">
        <v>5402</v>
      </c>
      <c r="F34" s="110">
        <v>6752</v>
      </c>
      <c r="G34" s="110">
        <v>6752</v>
      </c>
      <c r="H34" s="110">
        <v>13503</v>
      </c>
      <c r="I34" s="110">
        <v>20255</v>
      </c>
      <c r="J34" s="110">
        <v>33758</v>
      </c>
      <c r="K34" s="110">
        <v>33758</v>
      </c>
      <c r="L34" s="110">
        <v>67517</v>
      </c>
      <c r="M34" s="110">
        <v>67517</v>
      </c>
    </row>
    <row r="35" spans="1:13" x14ac:dyDescent="0.25">
      <c r="A35" s="109">
        <v>2011</v>
      </c>
      <c r="B35" s="110">
        <v>136586</v>
      </c>
      <c r="C35" s="109">
        <v>137</v>
      </c>
      <c r="D35" s="110">
        <v>1366</v>
      </c>
      <c r="E35" s="110">
        <v>5463</v>
      </c>
      <c r="F35" s="110">
        <v>6829</v>
      </c>
      <c r="G35" s="110">
        <v>6829</v>
      </c>
      <c r="H35" s="110">
        <v>13659</v>
      </c>
      <c r="I35" s="110">
        <v>20488</v>
      </c>
      <c r="J35" s="110">
        <v>34146</v>
      </c>
      <c r="K35" s="110">
        <v>34146</v>
      </c>
      <c r="L35" s="110">
        <v>68293</v>
      </c>
      <c r="M35" s="110">
        <v>68293</v>
      </c>
    </row>
    <row r="36" spans="1:13" x14ac:dyDescent="0.25">
      <c r="A36" s="109">
        <v>2012</v>
      </c>
      <c r="B36" s="110">
        <v>136080</v>
      </c>
      <c r="C36" s="109">
        <v>136</v>
      </c>
      <c r="D36" s="110">
        <v>1361</v>
      </c>
      <c r="E36" s="110">
        <v>5443</v>
      </c>
      <c r="F36" s="110">
        <v>6804</v>
      </c>
      <c r="G36" s="110">
        <v>6804</v>
      </c>
      <c r="H36" s="110">
        <v>13608</v>
      </c>
      <c r="I36" s="110">
        <v>20412</v>
      </c>
      <c r="J36" s="110">
        <v>34020</v>
      </c>
      <c r="K36" s="110">
        <v>34020</v>
      </c>
      <c r="L36" s="110">
        <v>68040</v>
      </c>
      <c r="M36" s="110">
        <v>68040</v>
      </c>
    </row>
    <row r="37" spans="1:13" x14ac:dyDescent="0.25">
      <c r="A37" s="109">
        <v>2013</v>
      </c>
      <c r="B37" s="110">
        <v>138313</v>
      </c>
      <c r="C37" s="109">
        <v>138</v>
      </c>
      <c r="D37" s="110">
        <v>1383</v>
      </c>
      <c r="E37" s="110">
        <v>5533</v>
      </c>
      <c r="F37" s="110">
        <v>6916</v>
      </c>
      <c r="G37" s="110">
        <v>6916</v>
      </c>
      <c r="H37" s="110">
        <v>13831</v>
      </c>
      <c r="I37" s="110">
        <v>20747</v>
      </c>
      <c r="J37" s="110">
        <v>34578</v>
      </c>
      <c r="K37" s="110">
        <v>34578</v>
      </c>
      <c r="L37" s="110">
        <v>69157</v>
      </c>
      <c r="M37" s="110">
        <v>69157</v>
      </c>
    </row>
    <row r="38" spans="1:13" x14ac:dyDescent="0.25">
      <c r="A38" s="109">
        <v>2014</v>
      </c>
      <c r="B38" s="110">
        <v>139562</v>
      </c>
      <c r="C38" s="109">
        <v>140</v>
      </c>
      <c r="D38" s="110">
        <v>1396</v>
      </c>
      <c r="E38" s="110">
        <v>5582</v>
      </c>
      <c r="F38" s="110">
        <v>6978</v>
      </c>
      <c r="G38" s="110">
        <v>6978</v>
      </c>
      <c r="H38" s="110">
        <v>13956</v>
      </c>
      <c r="I38" s="110">
        <v>20934</v>
      </c>
      <c r="J38" s="110">
        <v>34891</v>
      </c>
      <c r="K38" s="110">
        <v>34891</v>
      </c>
      <c r="L38" s="110">
        <v>69781</v>
      </c>
      <c r="M38" s="110">
        <v>69781</v>
      </c>
    </row>
    <row r="39" spans="1:13" x14ac:dyDescent="0.25">
      <c r="A39" s="109">
        <v>2015</v>
      </c>
      <c r="B39" s="110">
        <v>141205</v>
      </c>
      <c r="C39" s="111">
        <v>141</v>
      </c>
      <c r="D39" s="110">
        <v>1412</v>
      </c>
      <c r="E39" s="110">
        <v>5648</v>
      </c>
      <c r="F39" s="110">
        <v>7060</v>
      </c>
      <c r="G39" s="110">
        <v>7060</v>
      </c>
      <c r="H39" s="110">
        <v>14120</v>
      </c>
      <c r="I39" s="110">
        <v>21181</v>
      </c>
      <c r="J39" s="110">
        <v>35301</v>
      </c>
      <c r="K39" s="110">
        <v>35301</v>
      </c>
      <c r="L39" s="110">
        <v>70602</v>
      </c>
      <c r="M39" s="110">
        <v>70602</v>
      </c>
    </row>
    <row r="40" spans="1:13" x14ac:dyDescent="0.25">
      <c r="A40" s="109">
        <v>2016</v>
      </c>
      <c r="B40" s="110">
        <v>140888.785</v>
      </c>
      <c r="C40" s="111">
        <v>140.88900000000001</v>
      </c>
      <c r="D40" s="110">
        <v>1408.8879999999999</v>
      </c>
      <c r="E40" s="110">
        <v>5635.5510000000004</v>
      </c>
      <c r="F40" s="110">
        <v>7044.4390000000003</v>
      </c>
      <c r="G40" s="110">
        <v>7044.44</v>
      </c>
      <c r="H40" s="110">
        <v>14088.879000000001</v>
      </c>
      <c r="I40" s="110">
        <v>21133.316999999999</v>
      </c>
      <c r="J40" s="110">
        <v>35222.196000000004</v>
      </c>
      <c r="K40" s="110">
        <v>35222.197</v>
      </c>
      <c r="L40" s="110">
        <v>70444.392999999996</v>
      </c>
      <c r="M40" s="110">
        <v>70444.392000000007</v>
      </c>
    </row>
    <row r="41" spans="1:13" x14ac:dyDescent="0.25">
      <c r="A41" s="109">
        <v>2017</v>
      </c>
      <c r="B41" s="110">
        <v>143295.16</v>
      </c>
      <c r="C41" s="110">
        <v>143.29499999999999</v>
      </c>
      <c r="D41" s="110">
        <v>1432.952</v>
      </c>
      <c r="E41" s="110">
        <v>5731.8059999999996</v>
      </c>
      <c r="F41" s="110">
        <v>7164.7579999999998</v>
      </c>
      <c r="G41" s="110">
        <v>7164.7579999999998</v>
      </c>
      <c r="H41" s="110">
        <v>14329.516</v>
      </c>
      <c r="I41" s="110">
        <v>21494.274000000001</v>
      </c>
      <c r="J41" s="110">
        <v>35823.79</v>
      </c>
      <c r="K41" s="110">
        <v>35823.79</v>
      </c>
      <c r="L41" s="110">
        <v>71647.58</v>
      </c>
      <c r="M41" s="110">
        <v>71647.58</v>
      </c>
    </row>
    <row r="42" spans="1:13" x14ac:dyDescent="0.25">
      <c r="A42" s="109">
        <v>2018</v>
      </c>
      <c r="B42" s="110">
        <v>144317.86600000001</v>
      </c>
      <c r="C42" s="110">
        <v>144.31800000000001</v>
      </c>
      <c r="D42" s="110">
        <v>1443.1790000000001</v>
      </c>
      <c r="E42" s="110">
        <v>5772.7139999999999</v>
      </c>
      <c r="F42" s="110">
        <v>7215.893</v>
      </c>
      <c r="G42" s="110">
        <v>7215.8936000000012</v>
      </c>
      <c r="H42" s="110">
        <v>14431.786600000001</v>
      </c>
      <c r="I42" s="110">
        <v>21647.680399999997</v>
      </c>
      <c r="J42" s="110">
        <v>36079.466999999997</v>
      </c>
      <c r="K42" s="110">
        <v>36079.466000000008</v>
      </c>
      <c r="L42" s="110">
        <v>72158.933000000005</v>
      </c>
      <c r="M42" s="110">
        <v>72158.933000000005</v>
      </c>
    </row>
    <row r="43" spans="1:13" x14ac:dyDescent="0.25">
      <c r="A43" s="109">
        <v>2019</v>
      </c>
      <c r="B43" s="110">
        <v>148245.929</v>
      </c>
      <c r="C43" s="110">
        <v>148.24600000000001</v>
      </c>
      <c r="D43" s="110">
        <v>1482.4590000000001</v>
      </c>
      <c r="E43" s="110">
        <v>5929.8370000000004</v>
      </c>
      <c r="F43" s="110">
        <v>7412.2960000000003</v>
      </c>
      <c r="G43" s="110">
        <v>7412.2970000000005</v>
      </c>
      <c r="H43" s="110">
        <v>14824.593000000001</v>
      </c>
      <c r="I43" s="110">
        <v>22236.889000000003</v>
      </c>
      <c r="J43" s="110">
        <v>37061.482000000004</v>
      </c>
      <c r="K43" s="110">
        <v>37061.482999999993</v>
      </c>
      <c r="L43" s="110">
        <v>74122.964999999997</v>
      </c>
      <c r="M43" s="110">
        <v>74122.964999999997</v>
      </c>
    </row>
    <row r="44" spans="1:13" x14ac:dyDescent="0.25">
      <c r="A44" s="109">
        <v>2020</v>
      </c>
      <c r="B44" s="110">
        <v>157494.242</v>
      </c>
      <c r="C44" s="110">
        <v>157.494</v>
      </c>
      <c r="D44" s="110">
        <v>1574.942</v>
      </c>
      <c r="E44" s="110">
        <v>6299.77</v>
      </c>
      <c r="F44" s="110">
        <v>7874.7120000000004</v>
      </c>
      <c r="G44" s="110">
        <v>7874.7120000000004</v>
      </c>
      <c r="H44" s="110">
        <v>15749.424000000001</v>
      </c>
      <c r="I44" s="110">
        <v>23624.137000000002</v>
      </c>
      <c r="J44" s="110">
        <v>39373.561000000002</v>
      </c>
      <c r="K44" s="110">
        <v>39373.56</v>
      </c>
      <c r="L44" s="110">
        <v>78747.120999999999</v>
      </c>
      <c r="M44" s="110">
        <v>78747.120999999999</v>
      </c>
    </row>
    <row r="45" spans="1:13" x14ac:dyDescent="0.25">
      <c r="A45" s="132" t="s">
        <v>85</v>
      </c>
      <c r="B45" s="132"/>
      <c r="C45" s="132"/>
      <c r="D45" s="132"/>
      <c r="E45" s="132"/>
      <c r="F45" s="132"/>
      <c r="G45" s="132"/>
      <c r="H45" s="132"/>
      <c r="I45" s="132"/>
      <c r="J45" s="132"/>
      <c r="K45" s="132"/>
      <c r="L45" s="132"/>
      <c r="M45" s="132"/>
    </row>
    <row r="47" spans="1:13" x14ac:dyDescent="0.25">
      <c r="B47" s="112"/>
    </row>
    <row r="49" spans="2:2" x14ac:dyDescent="0.25">
      <c r="B49" s="1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EE3F-5777-CB41-B9D1-740C95667657}">
  <dimension ref="A1:M51"/>
  <sheetViews>
    <sheetView workbookViewId="0">
      <pane ySplit="2" topLeftCell="A3" activePane="bottomLeft" state="frozen"/>
      <selection activeCell="P17" sqref="P17"/>
      <selection pane="bottomLeft" activeCell="B48" sqref="B48"/>
    </sheetView>
  </sheetViews>
  <sheetFormatPr defaultColWidth="8.875" defaultRowHeight="15" x14ac:dyDescent="0.25"/>
  <cols>
    <col min="1" max="1" width="8.875" style="108"/>
    <col min="2" max="2" width="18.375" style="108" bestFit="1" customWidth="1"/>
    <col min="3" max="4" width="10.875" style="108" bestFit="1" customWidth="1"/>
    <col min="5" max="5" width="10.875" style="108" customWidth="1"/>
    <col min="6" max="6" width="10.875" style="108" bestFit="1" customWidth="1"/>
    <col min="7" max="7" width="8.875" style="108"/>
    <col min="8" max="8" width="10.875" style="108" bestFit="1" customWidth="1"/>
    <col min="9" max="9" width="8.875" style="108"/>
    <col min="10" max="10" width="10.875" style="108" bestFit="1" customWidth="1"/>
    <col min="11" max="11" width="8.875" style="108"/>
    <col min="12" max="12" width="11.875" style="108" bestFit="1" customWidth="1"/>
    <col min="13" max="13" width="10.875" style="108" bestFit="1" customWidth="1"/>
    <col min="14" max="16384" width="8.875" style="108"/>
  </cols>
  <sheetData>
    <row r="1" spans="1:13" x14ac:dyDescent="0.25">
      <c r="A1" s="134" t="s">
        <v>86</v>
      </c>
      <c r="B1" s="133"/>
      <c r="C1" s="133"/>
      <c r="D1" s="133"/>
      <c r="E1" s="133"/>
      <c r="F1" s="133"/>
      <c r="G1" s="133"/>
      <c r="H1" s="133"/>
      <c r="I1" s="133"/>
      <c r="J1" s="133"/>
      <c r="K1" s="133"/>
      <c r="L1" s="133"/>
      <c r="M1" s="133"/>
    </row>
    <row r="2" spans="1:13" x14ac:dyDescent="0.25">
      <c r="A2" s="109" t="s">
        <v>79</v>
      </c>
      <c r="B2" s="109" t="s">
        <v>3</v>
      </c>
      <c r="C2" s="109" t="s">
        <v>80</v>
      </c>
      <c r="D2" s="109" t="s">
        <v>48</v>
      </c>
      <c r="E2" s="109" t="s">
        <v>97</v>
      </c>
      <c r="F2" s="109" t="s">
        <v>49</v>
      </c>
      <c r="G2" s="109" t="s">
        <v>87</v>
      </c>
      <c r="H2" s="109" t="s">
        <v>50</v>
      </c>
      <c r="I2" s="109" t="s">
        <v>88</v>
      </c>
      <c r="J2" s="109" t="s">
        <v>51</v>
      </c>
      <c r="K2" s="109" t="s">
        <v>89</v>
      </c>
      <c r="L2" s="109" t="s">
        <v>52</v>
      </c>
      <c r="M2" s="109" t="s">
        <v>53</v>
      </c>
    </row>
    <row r="3" spans="1:13" x14ac:dyDescent="0.25">
      <c r="A3" s="109">
        <v>1980</v>
      </c>
      <c r="B3" s="113">
        <v>1627</v>
      </c>
      <c r="C3" s="109"/>
      <c r="D3" s="113">
        <v>138</v>
      </c>
      <c r="E3" s="113">
        <v>204</v>
      </c>
      <c r="F3" s="113">
        <v>342</v>
      </c>
      <c r="G3" s="113">
        <v>181</v>
      </c>
      <c r="H3" s="113">
        <v>523</v>
      </c>
      <c r="I3" s="113">
        <v>400</v>
      </c>
      <c r="J3" s="113">
        <v>922</v>
      </c>
      <c r="K3" s="113">
        <v>417</v>
      </c>
      <c r="L3" s="113">
        <v>1339</v>
      </c>
      <c r="M3" s="113">
        <v>288</v>
      </c>
    </row>
    <row r="4" spans="1:13" x14ac:dyDescent="0.25">
      <c r="A4" s="109">
        <v>1981</v>
      </c>
      <c r="B4" s="113">
        <v>1791</v>
      </c>
      <c r="C4" s="109"/>
      <c r="D4" s="113">
        <v>149</v>
      </c>
      <c r="E4" s="113">
        <v>223</v>
      </c>
      <c r="F4" s="113">
        <v>372</v>
      </c>
      <c r="G4" s="113">
        <v>201</v>
      </c>
      <c r="H4" s="113">
        <v>573</v>
      </c>
      <c r="I4" s="113">
        <v>442</v>
      </c>
      <c r="J4" s="113">
        <v>1015</v>
      </c>
      <c r="K4" s="113">
        <v>458</v>
      </c>
      <c r="L4" s="113">
        <v>1473</v>
      </c>
      <c r="M4" s="113">
        <v>318</v>
      </c>
    </row>
    <row r="5" spans="1:13" x14ac:dyDescent="0.25">
      <c r="A5" s="109">
        <v>1982</v>
      </c>
      <c r="B5" s="113">
        <v>1876</v>
      </c>
      <c r="C5" s="109"/>
      <c r="D5" s="113">
        <v>167</v>
      </c>
      <c r="E5" s="113">
        <v>231</v>
      </c>
      <c r="F5" s="113">
        <v>398</v>
      </c>
      <c r="G5" s="113">
        <v>207</v>
      </c>
      <c r="H5" s="113">
        <v>605</v>
      </c>
      <c r="I5" s="113">
        <v>460</v>
      </c>
      <c r="J5" s="113">
        <v>1065</v>
      </c>
      <c r="K5" s="113">
        <v>478</v>
      </c>
      <c r="L5" s="113">
        <v>1544</v>
      </c>
      <c r="M5" s="113">
        <v>332</v>
      </c>
    </row>
    <row r="6" spans="1:13" x14ac:dyDescent="0.25">
      <c r="A6" s="109">
        <v>1983</v>
      </c>
      <c r="B6" s="113">
        <v>1970</v>
      </c>
      <c r="C6" s="109"/>
      <c r="D6" s="113">
        <v>183</v>
      </c>
      <c r="E6" s="113">
        <v>245</v>
      </c>
      <c r="F6" s="113">
        <v>428</v>
      </c>
      <c r="G6" s="113">
        <v>217</v>
      </c>
      <c r="H6" s="113">
        <v>646</v>
      </c>
      <c r="I6" s="113">
        <v>481</v>
      </c>
      <c r="J6" s="113">
        <v>1127</v>
      </c>
      <c r="K6" s="113">
        <v>498</v>
      </c>
      <c r="L6" s="113">
        <v>1625</v>
      </c>
      <c r="M6" s="113">
        <v>344</v>
      </c>
    </row>
    <row r="7" spans="1:13" x14ac:dyDescent="0.25">
      <c r="A7" s="109">
        <v>1984</v>
      </c>
      <c r="B7" s="113">
        <v>2173</v>
      </c>
      <c r="C7" s="109"/>
      <c r="D7" s="113">
        <v>210</v>
      </c>
      <c r="E7" s="113">
        <v>272</v>
      </c>
      <c r="F7" s="113">
        <v>482</v>
      </c>
      <c r="G7" s="113">
        <v>240</v>
      </c>
      <c r="H7" s="113">
        <v>723</v>
      </c>
      <c r="I7" s="113">
        <v>528</v>
      </c>
      <c r="J7" s="113">
        <v>1251</v>
      </c>
      <c r="K7" s="113">
        <v>543</v>
      </c>
      <c r="L7" s="113">
        <v>1794</v>
      </c>
      <c r="M7" s="113">
        <v>379</v>
      </c>
    </row>
    <row r="8" spans="1:13" x14ac:dyDescent="0.25">
      <c r="A8" s="109">
        <v>1985</v>
      </c>
      <c r="B8" s="113">
        <v>2344</v>
      </c>
      <c r="C8" s="109"/>
      <c r="D8" s="113">
        <v>235</v>
      </c>
      <c r="E8" s="113">
        <v>296</v>
      </c>
      <c r="F8" s="113">
        <v>531</v>
      </c>
      <c r="G8" s="113">
        <v>260</v>
      </c>
      <c r="H8" s="113">
        <v>791</v>
      </c>
      <c r="I8" s="113">
        <v>567</v>
      </c>
      <c r="J8" s="113">
        <v>1359</v>
      </c>
      <c r="K8" s="113">
        <v>580</v>
      </c>
      <c r="L8" s="113">
        <v>1939</v>
      </c>
      <c r="M8" s="113">
        <v>405</v>
      </c>
    </row>
    <row r="9" spans="1:13" x14ac:dyDescent="0.25">
      <c r="A9" s="109">
        <v>1986</v>
      </c>
      <c r="B9" s="113">
        <v>2524</v>
      </c>
      <c r="C9" s="109"/>
      <c r="D9" s="113">
        <v>285</v>
      </c>
      <c r="E9" s="113">
        <v>323</v>
      </c>
      <c r="F9" s="113">
        <v>608</v>
      </c>
      <c r="G9" s="113">
        <v>278</v>
      </c>
      <c r="H9" s="113">
        <v>887</v>
      </c>
      <c r="I9" s="113">
        <v>604</v>
      </c>
      <c r="J9" s="113">
        <v>1490</v>
      </c>
      <c r="K9" s="113">
        <v>613</v>
      </c>
      <c r="L9" s="113">
        <v>2104</v>
      </c>
      <c r="M9" s="113">
        <v>421</v>
      </c>
    </row>
    <row r="10" spans="1:13" x14ac:dyDescent="0.25">
      <c r="A10" s="109" t="s">
        <v>83</v>
      </c>
      <c r="B10" s="109"/>
      <c r="C10" s="109"/>
      <c r="D10" s="109"/>
      <c r="E10" s="109"/>
      <c r="F10" s="109"/>
      <c r="G10" s="109"/>
      <c r="H10" s="109"/>
      <c r="I10" s="109"/>
      <c r="J10" s="109"/>
      <c r="K10" s="109"/>
      <c r="L10" s="109"/>
      <c r="M10" s="109"/>
    </row>
    <row r="11" spans="1:13" x14ac:dyDescent="0.25">
      <c r="A11" s="109">
        <v>1987</v>
      </c>
      <c r="B11" s="113">
        <v>2814</v>
      </c>
      <c r="C11" s="109"/>
      <c r="D11" s="113">
        <v>347</v>
      </c>
      <c r="E11" s="113">
        <v>375</v>
      </c>
      <c r="F11" s="113">
        <v>722</v>
      </c>
      <c r="G11" s="113">
        <v>316</v>
      </c>
      <c r="H11" s="113">
        <v>1038</v>
      </c>
      <c r="I11" s="113">
        <v>671</v>
      </c>
      <c r="J11" s="113">
        <v>1709</v>
      </c>
      <c r="K11" s="113">
        <v>664</v>
      </c>
      <c r="L11" s="113">
        <v>2374</v>
      </c>
      <c r="M11" s="113">
        <v>440</v>
      </c>
    </row>
    <row r="12" spans="1:13" x14ac:dyDescent="0.25">
      <c r="A12" s="109">
        <v>1988</v>
      </c>
      <c r="B12" s="113">
        <v>3124</v>
      </c>
      <c r="C12" s="109"/>
      <c r="D12" s="113">
        <v>474</v>
      </c>
      <c r="E12" s="113">
        <v>417</v>
      </c>
      <c r="F12" s="113">
        <v>891</v>
      </c>
      <c r="G12" s="113">
        <v>342</v>
      </c>
      <c r="H12" s="113">
        <v>1233</v>
      </c>
      <c r="I12" s="113">
        <v>718</v>
      </c>
      <c r="J12" s="113">
        <v>1951</v>
      </c>
      <c r="K12" s="113">
        <v>707</v>
      </c>
      <c r="L12" s="113">
        <v>2658</v>
      </c>
      <c r="M12" s="113">
        <v>466</v>
      </c>
    </row>
    <row r="13" spans="1:13" x14ac:dyDescent="0.25">
      <c r="A13" s="109">
        <v>1989</v>
      </c>
      <c r="B13" s="113">
        <v>3299</v>
      </c>
      <c r="C13" s="109"/>
      <c r="D13" s="113">
        <v>468</v>
      </c>
      <c r="E13" s="113">
        <v>450</v>
      </c>
      <c r="F13" s="113">
        <v>918</v>
      </c>
      <c r="G13" s="113">
        <v>368</v>
      </c>
      <c r="H13" s="113">
        <v>1287</v>
      </c>
      <c r="I13" s="113">
        <v>768</v>
      </c>
      <c r="J13" s="113">
        <v>2054</v>
      </c>
      <c r="K13" s="113">
        <v>751</v>
      </c>
      <c r="L13" s="113">
        <v>2805</v>
      </c>
      <c r="M13" s="113">
        <v>494</v>
      </c>
    </row>
    <row r="14" spans="1:13" x14ac:dyDescent="0.25">
      <c r="A14" s="109">
        <v>1990</v>
      </c>
      <c r="B14" s="113">
        <v>3451</v>
      </c>
      <c r="C14" s="109"/>
      <c r="D14" s="113">
        <v>483</v>
      </c>
      <c r="E14" s="113">
        <v>470</v>
      </c>
      <c r="F14" s="113">
        <v>953</v>
      </c>
      <c r="G14" s="113">
        <v>385</v>
      </c>
      <c r="H14" s="113">
        <v>1338</v>
      </c>
      <c r="I14" s="113">
        <v>806</v>
      </c>
      <c r="J14" s="113">
        <v>2144</v>
      </c>
      <c r="K14" s="113">
        <v>788</v>
      </c>
      <c r="L14" s="113">
        <v>2933</v>
      </c>
      <c r="M14" s="113">
        <v>519</v>
      </c>
    </row>
    <row r="15" spans="1:13" x14ac:dyDescent="0.25">
      <c r="A15" s="109">
        <v>1991</v>
      </c>
      <c r="B15" s="113">
        <v>3516</v>
      </c>
      <c r="C15" s="109"/>
      <c r="D15" s="113">
        <v>457</v>
      </c>
      <c r="E15" s="113">
        <v>486</v>
      </c>
      <c r="F15" s="113">
        <v>943</v>
      </c>
      <c r="G15" s="113">
        <v>400</v>
      </c>
      <c r="H15" s="113">
        <v>1343</v>
      </c>
      <c r="I15" s="113">
        <v>832</v>
      </c>
      <c r="J15" s="113">
        <v>2175</v>
      </c>
      <c r="K15" s="113">
        <v>809</v>
      </c>
      <c r="L15" s="113">
        <v>2984</v>
      </c>
      <c r="M15" s="113">
        <v>532</v>
      </c>
    </row>
    <row r="16" spans="1:13" x14ac:dyDescent="0.25">
      <c r="A16" s="109">
        <v>1992</v>
      </c>
      <c r="B16" s="113">
        <v>3681</v>
      </c>
      <c r="C16" s="109"/>
      <c r="D16" s="113">
        <v>524</v>
      </c>
      <c r="E16" s="113">
        <v>507</v>
      </c>
      <c r="F16" s="113">
        <v>1031</v>
      </c>
      <c r="G16" s="113">
        <v>413</v>
      </c>
      <c r="H16" s="113">
        <v>1444</v>
      </c>
      <c r="I16" s="113">
        <v>856</v>
      </c>
      <c r="J16" s="113">
        <v>2299</v>
      </c>
      <c r="K16" s="113">
        <v>832</v>
      </c>
      <c r="L16" s="113">
        <v>3131</v>
      </c>
      <c r="M16" s="113">
        <v>549</v>
      </c>
    </row>
    <row r="17" spans="1:13" x14ac:dyDescent="0.25">
      <c r="A17" s="109">
        <v>1993</v>
      </c>
      <c r="B17" s="113">
        <v>3776</v>
      </c>
      <c r="C17" s="109"/>
      <c r="D17" s="113">
        <v>521</v>
      </c>
      <c r="E17" s="113">
        <v>527</v>
      </c>
      <c r="F17" s="113">
        <v>1048</v>
      </c>
      <c r="G17" s="113">
        <v>426</v>
      </c>
      <c r="H17" s="113">
        <v>1474</v>
      </c>
      <c r="I17" s="113">
        <v>883</v>
      </c>
      <c r="J17" s="113">
        <v>2358</v>
      </c>
      <c r="K17" s="113">
        <v>854</v>
      </c>
      <c r="L17" s="113">
        <v>3212</v>
      </c>
      <c r="M17" s="113">
        <v>563</v>
      </c>
    </row>
    <row r="18" spans="1:13" x14ac:dyDescent="0.25">
      <c r="A18" s="109">
        <v>1994</v>
      </c>
      <c r="B18" s="113">
        <v>3961</v>
      </c>
      <c r="C18" s="109"/>
      <c r="D18" s="113">
        <v>547</v>
      </c>
      <c r="E18" s="113">
        <v>556</v>
      </c>
      <c r="F18" s="113">
        <v>1103</v>
      </c>
      <c r="G18" s="113">
        <v>449</v>
      </c>
      <c r="H18" s="113">
        <v>1552</v>
      </c>
      <c r="I18" s="113">
        <v>929</v>
      </c>
      <c r="J18" s="113">
        <v>2481</v>
      </c>
      <c r="K18" s="113">
        <v>890</v>
      </c>
      <c r="L18" s="113">
        <v>3371</v>
      </c>
      <c r="M18" s="113">
        <v>590</v>
      </c>
    </row>
    <row r="19" spans="1:13" x14ac:dyDescent="0.25">
      <c r="A19" s="109">
        <v>1995</v>
      </c>
      <c r="B19" s="113">
        <v>4245</v>
      </c>
      <c r="C19" s="109"/>
      <c r="D19" s="113">
        <v>620</v>
      </c>
      <c r="E19" s="113">
        <v>603</v>
      </c>
      <c r="F19" s="113">
        <v>1223</v>
      </c>
      <c r="G19" s="113">
        <v>482</v>
      </c>
      <c r="H19" s="113">
        <v>1705</v>
      </c>
      <c r="I19" s="113">
        <v>985</v>
      </c>
      <c r="J19" s="113">
        <v>2690</v>
      </c>
      <c r="K19" s="113">
        <v>938</v>
      </c>
      <c r="L19" s="113">
        <v>3628</v>
      </c>
      <c r="M19" s="113">
        <v>617</v>
      </c>
    </row>
    <row r="20" spans="1:13" x14ac:dyDescent="0.25">
      <c r="A20" s="109">
        <v>1996</v>
      </c>
      <c r="B20" s="113">
        <v>4591</v>
      </c>
      <c r="C20" s="109"/>
      <c r="D20" s="113">
        <v>737</v>
      </c>
      <c r="E20" s="113">
        <v>657</v>
      </c>
      <c r="F20" s="113">
        <v>1394</v>
      </c>
      <c r="G20" s="113">
        <v>515</v>
      </c>
      <c r="H20" s="113">
        <v>1909</v>
      </c>
      <c r="I20" s="113">
        <v>1043</v>
      </c>
      <c r="J20" s="113">
        <v>2953</v>
      </c>
      <c r="K20" s="113">
        <v>992</v>
      </c>
      <c r="L20" s="113">
        <v>3944</v>
      </c>
      <c r="M20" s="113">
        <v>646</v>
      </c>
    </row>
    <row r="21" spans="1:13" x14ac:dyDescent="0.25">
      <c r="A21" s="109">
        <v>1997</v>
      </c>
      <c r="B21" s="113">
        <v>5023</v>
      </c>
      <c r="C21" s="109"/>
      <c r="D21" s="113">
        <v>873</v>
      </c>
      <c r="E21" s="113">
        <v>724</v>
      </c>
      <c r="F21" s="113">
        <v>1597</v>
      </c>
      <c r="G21" s="113">
        <v>554</v>
      </c>
      <c r="H21" s="113">
        <v>2151</v>
      </c>
      <c r="I21" s="113">
        <v>1116</v>
      </c>
      <c r="J21" s="113">
        <v>3268</v>
      </c>
      <c r="K21" s="113">
        <v>1060</v>
      </c>
      <c r="L21" s="113">
        <v>4328</v>
      </c>
      <c r="M21" s="113">
        <v>695</v>
      </c>
    </row>
    <row r="22" spans="1:13" x14ac:dyDescent="0.25">
      <c r="A22" s="109">
        <v>1998</v>
      </c>
      <c r="B22" s="113">
        <v>5469</v>
      </c>
      <c r="C22" s="109"/>
      <c r="D22" s="113">
        <v>1010</v>
      </c>
      <c r="E22" s="113">
        <v>787</v>
      </c>
      <c r="F22" s="113">
        <v>1797</v>
      </c>
      <c r="G22" s="113">
        <v>597</v>
      </c>
      <c r="H22" s="113">
        <v>2394</v>
      </c>
      <c r="I22" s="113">
        <v>1196</v>
      </c>
      <c r="J22" s="113">
        <v>3590</v>
      </c>
      <c r="K22" s="113">
        <v>1132</v>
      </c>
      <c r="L22" s="113">
        <v>4721</v>
      </c>
      <c r="M22" s="113">
        <v>748</v>
      </c>
    </row>
    <row r="23" spans="1:13" x14ac:dyDescent="0.25">
      <c r="A23" s="109">
        <v>1999</v>
      </c>
      <c r="B23" s="113">
        <v>5909</v>
      </c>
      <c r="C23" s="109"/>
      <c r="D23" s="113">
        <v>1153</v>
      </c>
      <c r="E23" s="113">
        <v>859</v>
      </c>
      <c r="F23" s="113">
        <v>2012</v>
      </c>
      <c r="G23" s="113">
        <v>641</v>
      </c>
      <c r="H23" s="113">
        <v>2653</v>
      </c>
      <c r="I23" s="113">
        <v>1274</v>
      </c>
      <c r="J23" s="113">
        <v>3927</v>
      </c>
      <c r="K23" s="113">
        <v>1199</v>
      </c>
      <c r="L23" s="113">
        <v>5126</v>
      </c>
      <c r="M23" s="113">
        <v>783</v>
      </c>
    </row>
    <row r="24" spans="1:13" x14ac:dyDescent="0.25">
      <c r="A24" s="109">
        <v>2000</v>
      </c>
      <c r="B24" s="113">
        <v>6424</v>
      </c>
      <c r="C24" s="109"/>
      <c r="D24" s="113">
        <v>1337</v>
      </c>
      <c r="E24" s="113">
        <v>930</v>
      </c>
      <c r="F24" s="113">
        <v>2267</v>
      </c>
      <c r="G24" s="113">
        <v>688</v>
      </c>
      <c r="H24" s="113">
        <v>2955</v>
      </c>
      <c r="I24" s="113">
        <v>1358</v>
      </c>
      <c r="J24" s="113">
        <v>4314</v>
      </c>
      <c r="K24" s="113">
        <v>1276</v>
      </c>
      <c r="L24" s="113">
        <v>5590</v>
      </c>
      <c r="M24" s="113">
        <v>834</v>
      </c>
    </row>
    <row r="25" spans="1:13" x14ac:dyDescent="0.25">
      <c r="A25" s="109" t="s">
        <v>84</v>
      </c>
      <c r="B25" s="109"/>
      <c r="C25" s="109"/>
      <c r="D25" s="109"/>
      <c r="E25" s="109"/>
      <c r="F25" s="109"/>
      <c r="G25" s="109"/>
      <c r="H25" s="109"/>
      <c r="I25" s="109"/>
      <c r="J25" s="109"/>
      <c r="K25" s="109"/>
      <c r="L25" s="109"/>
      <c r="M25" s="109"/>
    </row>
    <row r="26" spans="1:13" x14ac:dyDescent="0.25">
      <c r="A26" s="109">
        <v>2001</v>
      </c>
      <c r="B26" s="113">
        <v>6116</v>
      </c>
      <c r="C26" s="113">
        <v>492</v>
      </c>
      <c r="D26" s="113">
        <v>1065</v>
      </c>
      <c r="E26" s="113">
        <v>869</v>
      </c>
      <c r="F26" s="113">
        <v>1934</v>
      </c>
      <c r="G26" s="113">
        <v>666</v>
      </c>
      <c r="H26" s="113">
        <v>2600</v>
      </c>
      <c r="I26" s="113">
        <v>1334</v>
      </c>
      <c r="J26" s="113">
        <v>3933</v>
      </c>
      <c r="K26" s="113">
        <v>1302</v>
      </c>
      <c r="L26" s="113">
        <v>5235</v>
      </c>
      <c r="M26" s="113">
        <v>881</v>
      </c>
    </row>
    <row r="27" spans="1:13" x14ac:dyDescent="0.25">
      <c r="A27" s="109">
        <v>2002</v>
      </c>
      <c r="B27" s="113">
        <v>5982</v>
      </c>
      <c r="C27" s="113">
        <v>421</v>
      </c>
      <c r="D27" s="113">
        <v>960</v>
      </c>
      <c r="E27" s="113">
        <v>852</v>
      </c>
      <c r="F27" s="113">
        <v>1812</v>
      </c>
      <c r="G27" s="113">
        <v>660</v>
      </c>
      <c r="H27" s="113">
        <v>2472</v>
      </c>
      <c r="I27" s="113">
        <v>1339</v>
      </c>
      <c r="J27" s="113">
        <v>3812</v>
      </c>
      <c r="K27" s="113">
        <v>1303</v>
      </c>
      <c r="L27" s="113">
        <v>5115</v>
      </c>
      <c r="M27" s="113">
        <v>867</v>
      </c>
    </row>
    <row r="28" spans="1:13" x14ac:dyDescent="0.25">
      <c r="A28" s="109">
        <v>2003</v>
      </c>
      <c r="B28" s="113">
        <v>6157</v>
      </c>
      <c r="C28" s="113">
        <v>466</v>
      </c>
      <c r="D28" s="113">
        <v>1030</v>
      </c>
      <c r="E28" s="113">
        <v>878</v>
      </c>
      <c r="F28" s="113">
        <v>1908</v>
      </c>
      <c r="G28" s="113">
        <v>679</v>
      </c>
      <c r="H28" s="113">
        <v>2587</v>
      </c>
      <c r="I28" s="113">
        <v>1375</v>
      </c>
      <c r="J28" s="113">
        <v>3962</v>
      </c>
      <c r="K28" s="113">
        <v>1325</v>
      </c>
      <c r="L28" s="113">
        <v>5287</v>
      </c>
      <c r="M28" s="113">
        <v>870</v>
      </c>
    </row>
    <row r="29" spans="1:13" x14ac:dyDescent="0.25">
      <c r="A29" s="109">
        <v>2004</v>
      </c>
      <c r="B29" s="113">
        <v>6735</v>
      </c>
      <c r="C29" s="113">
        <v>615</v>
      </c>
      <c r="D29" s="113">
        <v>1279</v>
      </c>
      <c r="E29" s="113">
        <v>964</v>
      </c>
      <c r="F29" s="113">
        <v>2243</v>
      </c>
      <c r="G29" s="113">
        <v>725</v>
      </c>
      <c r="H29" s="113">
        <v>2968</v>
      </c>
      <c r="I29" s="113">
        <v>1455</v>
      </c>
      <c r="J29" s="113">
        <v>4423</v>
      </c>
      <c r="K29" s="113">
        <v>1403</v>
      </c>
      <c r="L29" s="113">
        <v>5826</v>
      </c>
      <c r="M29" s="113">
        <v>908</v>
      </c>
    </row>
    <row r="30" spans="1:13" x14ac:dyDescent="0.25">
      <c r="A30" s="109">
        <v>2005</v>
      </c>
      <c r="B30" s="113">
        <v>7366</v>
      </c>
      <c r="C30" s="113">
        <v>784</v>
      </c>
      <c r="D30" s="113">
        <v>1561</v>
      </c>
      <c r="E30" s="113">
        <v>1062</v>
      </c>
      <c r="F30" s="113">
        <v>2623</v>
      </c>
      <c r="G30" s="113">
        <v>778</v>
      </c>
      <c r="H30" s="113">
        <v>3401</v>
      </c>
      <c r="I30" s="113">
        <v>1540</v>
      </c>
      <c r="J30" s="113">
        <v>4940</v>
      </c>
      <c r="K30" s="113">
        <v>1473</v>
      </c>
      <c r="L30" s="113">
        <v>6413</v>
      </c>
      <c r="M30" s="113">
        <v>953</v>
      </c>
    </row>
    <row r="31" spans="1:13" x14ac:dyDescent="0.25">
      <c r="A31" s="109">
        <v>2006</v>
      </c>
      <c r="B31" s="113">
        <v>7970</v>
      </c>
      <c r="C31" s="113">
        <v>895</v>
      </c>
      <c r="D31" s="113">
        <v>1761</v>
      </c>
      <c r="E31" s="113">
        <v>1157</v>
      </c>
      <c r="F31" s="113">
        <v>2918</v>
      </c>
      <c r="G31" s="113">
        <v>841</v>
      </c>
      <c r="H31" s="113">
        <v>3760</v>
      </c>
      <c r="I31" s="113">
        <v>1652</v>
      </c>
      <c r="J31" s="113">
        <v>5412</v>
      </c>
      <c r="K31" s="113">
        <v>1568</v>
      </c>
      <c r="L31" s="113">
        <v>6980</v>
      </c>
      <c r="M31" s="113">
        <v>990</v>
      </c>
    </row>
    <row r="32" spans="1:13" x14ac:dyDescent="0.25">
      <c r="A32" s="109">
        <v>2007</v>
      </c>
      <c r="B32" s="113">
        <v>8622</v>
      </c>
      <c r="C32" s="113">
        <v>1030</v>
      </c>
      <c r="D32" s="113">
        <v>1971</v>
      </c>
      <c r="E32" s="113">
        <v>1252</v>
      </c>
      <c r="F32" s="113">
        <v>3223</v>
      </c>
      <c r="G32" s="113">
        <v>905</v>
      </c>
      <c r="H32" s="113">
        <v>4128</v>
      </c>
      <c r="I32" s="113">
        <v>1770</v>
      </c>
      <c r="J32" s="113">
        <v>5898</v>
      </c>
      <c r="K32" s="113">
        <v>1673</v>
      </c>
      <c r="L32" s="113">
        <v>7571</v>
      </c>
      <c r="M32" s="113">
        <v>1051</v>
      </c>
    </row>
    <row r="33" spans="1:13" x14ac:dyDescent="0.25">
      <c r="A33" s="109">
        <v>2008</v>
      </c>
      <c r="B33" s="113">
        <v>8206</v>
      </c>
      <c r="C33" s="113">
        <v>826</v>
      </c>
      <c r="D33" s="113">
        <v>1657</v>
      </c>
      <c r="E33" s="113">
        <v>1211</v>
      </c>
      <c r="F33" s="113">
        <v>2868</v>
      </c>
      <c r="G33" s="113">
        <v>905</v>
      </c>
      <c r="H33" s="113">
        <v>3773</v>
      </c>
      <c r="I33" s="113">
        <v>1782</v>
      </c>
      <c r="J33" s="113">
        <v>5555</v>
      </c>
      <c r="K33" s="113">
        <v>1673</v>
      </c>
      <c r="L33" s="113">
        <v>7228</v>
      </c>
      <c r="M33" s="113">
        <v>978</v>
      </c>
    </row>
    <row r="34" spans="1:13" x14ac:dyDescent="0.25">
      <c r="A34" s="109">
        <v>2009</v>
      </c>
      <c r="B34" s="113">
        <v>7579</v>
      </c>
      <c r="C34" s="113">
        <v>602</v>
      </c>
      <c r="D34" s="113">
        <v>1305</v>
      </c>
      <c r="E34" s="113">
        <v>1134</v>
      </c>
      <c r="F34" s="113">
        <v>2439</v>
      </c>
      <c r="G34" s="113">
        <v>878</v>
      </c>
      <c r="H34" s="113">
        <v>3317</v>
      </c>
      <c r="I34" s="113">
        <v>1740</v>
      </c>
      <c r="J34" s="113">
        <v>5058</v>
      </c>
      <c r="K34" s="113">
        <v>1620</v>
      </c>
      <c r="L34" s="113">
        <v>6678</v>
      </c>
      <c r="M34" s="113">
        <v>900</v>
      </c>
    </row>
    <row r="35" spans="1:13" x14ac:dyDescent="0.25">
      <c r="A35" s="109">
        <v>2010</v>
      </c>
      <c r="B35" s="113">
        <v>8040</v>
      </c>
      <c r="C35" s="113">
        <v>743</v>
      </c>
      <c r="D35" s="113">
        <v>1517</v>
      </c>
      <c r="E35" s="113">
        <v>1199</v>
      </c>
      <c r="F35" s="113">
        <v>2716</v>
      </c>
      <c r="G35" s="113">
        <v>915</v>
      </c>
      <c r="H35" s="113">
        <v>3631</v>
      </c>
      <c r="I35" s="113">
        <v>1800</v>
      </c>
      <c r="J35" s="113">
        <v>5431</v>
      </c>
      <c r="K35" s="113">
        <v>1665</v>
      </c>
      <c r="L35" s="113">
        <v>7096</v>
      </c>
      <c r="M35" s="113">
        <v>944</v>
      </c>
    </row>
    <row r="36" spans="1:13" x14ac:dyDescent="0.25">
      <c r="A36" s="109">
        <v>2011</v>
      </c>
      <c r="B36" s="113">
        <v>8317</v>
      </c>
      <c r="C36" s="113">
        <v>737</v>
      </c>
      <c r="D36" s="113">
        <v>1556</v>
      </c>
      <c r="E36" s="113">
        <v>1263</v>
      </c>
      <c r="F36" s="113">
        <v>2819</v>
      </c>
      <c r="G36" s="113">
        <v>956</v>
      </c>
      <c r="H36" s="113">
        <v>3775</v>
      </c>
      <c r="I36" s="113">
        <v>1866</v>
      </c>
      <c r="J36" s="113">
        <v>5641</v>
      </c>
      <c r="K36" s="113">
        <v>1716</v>
      </c>
      <c r="L36" s="113">
        <v>7357</v>
      </c>
      <c r="M36" s="113">
        <v>961</v>
      </c>
    </row>
    <row r="37" spans="1:13" x14ac:dyDescent="0.25">
      <c r="A37" s="109">
        <v>2012</v>
      </c>
      <c r="B37" s="113">
        <v>9042</v>
      </c>
      <c r="C37" s="113">
        <v>1017</v>
      </c>
      <c r="D37" s="113">
        <v>1977</v>
      </c>
      <c r="E37" s="113">
        <v>1354</v>
      </c>
      <c r="F37" s="113">
        <v>3331</v>
      </c>
      <c r="G37" s="113">
        <v>997</v>
      </c>
      <c r="H37" s="113">
        <v>4328</v>
      </c>
      <c r="I37" s="113">
        <v>1934</v>
      </c>
      <c r="J37" s="113">
        <v>6262</v>
      </c>
      <c r="K37" s="113">
        <v>1776</v>
      </c>
      <c r="L37" s="113">
        <v>8038</v>
      </c>
      <c r="M37" s="113">
        <v>1004</v>
      </c>
    </row>
    <row r="38" spans="1:13" x14ac:dyDescent="0.25">
      <c r="A38" s="109">
        <v>2013</v>
      </c>
      <c r="B38" s="113">
        <v>9034</v>
      </c>
      <c r="C38" s="113">
        <v>816</v>
      </c>
      <c r="D38" s="113">
        <v>1720</v>
      </c>
      <c r="E38" s="113">
        <v>1389</v>
      </c>
      <c r="F38" s="113">
        <v>3109</v>
      </c>
      <c r="G38" s="113">
        <v>1034</v>
      </c>
      <c r="H38" s="113">
        <v>4143</v>
      </c>
      <c r="I38" s="113">
        <v>2008</v>
      </c>
      <c r="J38" s="113">
        <v>6152</v>
      </c>
      <c r="K38" s="113">
        <v>1844</v>
      </c>
      <c r="L38" s="113">
        <v>7996</v>
      </c>
      <c r="M38" s="113">
        <v>1038</v>
      </c>
    </row>
    <row r="39" spans="1:13" x14ac:dyDescent="0.25">
      <c r="A39" s="109">
        <v>2014</v>
      </c>
      <c r="B39" s="113">
        <v>9709</v>
      </c>
      <c r="C39" s="113">
        <v>986</v>
      </c>
      <c r="D39" s="113">
        <v>1998</v>
      </c>
      <c r="E39" s="113">
        <v>1493</v>
      </c>
      <c r="F39" s="113">
        <v>3491</v>
      </c>
      <c r="G39" s="113">
        <v>1093</v>
      </c>
      <c r="H39" s="113">
        <v>4583</v>
      </c>
      <c r="I39" s="113">
        <v>2107</v>
      </c>
      <c r="J39" s="113">
        <v>6690</v>
      </c>
      <c r="K39" s="113">
        <v>1924</v>
      </c>
      <c r="L39" s="113">
        <v>8615</v>
      </c>
      <c r="M39" s="113">
        <v>1094</v>
      </c>
    </row>
    <row r="40" spans="1:13" x14ac:dyDescent="0.25">
      <c r="A40" s="109">
        <v>2015</v>
      </c>
      <c r="B40" s="113">
        <v>10143</v>
      </c>
      <c r="C40" s="113">
        <v>1033</v>
      </c>
      <c r="D40" s="113">
        <v>2095</v>
      </c>
      <c r="E40" s="113">
        <v>1564</v>
      </c>
      <c r="F40" s="113">
        <v>3659</v>
      </c>
      <c r="G40" s="113">
        <v>1145</v>
      </c>
      <c r="H40" s="113">
        <v>4803</v>
      </c>
      <c r="I40" s="113">
        <v>2194</v>
      </c>
      <c r="J40" s="113">
        <v>6998</v>
      </c>
      <c r="K40" s="113">
        <v>2000</v>
      </c>
      <c r="L40" s="113">
        <v>8998</v>
      </c>
      <c r="M40" s="113">
        <v>1145</v>
      </c>
    </row>
    <row r="41" spans="1:13" x14ac:dyDescent="0.25">
      <c r="A41" s="109">
        <v>2016</v>
      </c>
      <c r="B41" s="113">
        <v>10156.611999999999</v>
      </c>
      <c r="C41" s="113">
        <v>966.46500000000003</v>
      </c>
      <c r="D41" s="113">
        <v>2003.066</v>
      </c>
      <c r="E41" s="113">
        <v>1571.7619999999999</v>
      </c>
      <c r="F41" s="113">
        <v>3574.828</v>
      </c>
      <c r="G41" s="113">
        <v>1154.577</v>
      </c>
      <c r="H41" s="113">
        <v>4729.4049999999997</v>
      </c>
      <c r="I41" s="113">
        <v>2220.6460000000002</v>
      </c>
      <c r="J41" s="113">
        <v>6950.0510000000004</v>
      </c>
      <c r="K41" s="113">
        <v>2029.654</v>
      </c>
      <c r="L41" s="113">
        <v>8979.7049999999999</v>
      </c>
      <c r="M41" s="113">
        <v>1176.9069999999999</v>
      </c>
    </row>
    <row r="42" spans="1:13" x14ac:dyDescent="0.25">
      <c r="A42" s="109">
        <v>2017</v>
      </c>
      <c r="B42" s="113">
        <v>10936.5</v>
      </c>
      <c r="C42" s="113">
        <v>1150.471</v>
      </c>
      <c r="D42" s="113">
        <v>2301.4490000000001</v>
      </c>
      <c r="E42" s="113">
        <v>1693.5879999999997</v>
      </c>
      <c r="F42" s="113">
        <v>3995.0369999999998</v>
      </c>
      <c r="G42" s="113">
        <v>1225.9119999999998</v>
      </c>
      <c r="H42" s="113">
        <v>5220.9489999999996</v>
      </c>
      <c r="I42" s="113">
        <v>2340.4190000000008</v>
      </c>
      <c r="J42" s="113">
        <v>7561.3680000000004</v>
      </c>
      <c r="K42" s="113">
        <v>2144.6859999999997</v>
      </c>
      <c r="L42" s="113">
        <v>9706.0540000000001</v>
      </c>
      <c r="M42" s="113">
        <v>1230.4459999999999</v>
      </c>
    </row>
    <row r="43" spans="1:13" x14ac:dyDescent="0.25">
      <c r="A43" s="109">
        <v>2018</v>
      </c>
      <c r="B43" s="113">
        <v>11563.883</v>
      </c>
      <c r="C43" s="113">
        <v>1196.67</v>
      </c>
      <c r="D43" s="113">
        <v>2420.0250000000001</v>
      </c>
      <c r="E43" s="113">
        <v>1797.971</v>
      </c>
      <c r="F43" s="113">
        <v>4217.9960000000001</v>
      </c>
      <c r="G43" s="113">
        <v>1293.1210000000001</v>
      </c>
      <c r="H43" s="113">
        <v>5511.1170000000002</v>
      </c>
      <c r="I43" s="113">
        <v>2458.0039999999999</v>
      </c>
      <c r="J43" s="113">
        <v>7969.1210000000001</v>
      </c>
      <c r="K43" s="113">
        <v>2252.6930000000002</v>
      </c>
      <c r="L43" s="113">
        <v>10221.814</v>
      </c>
      <c r="M43" s="113">
        <v>1342.069</v>
      </c>
    </row>
    <row r="44" spans="1:13" x14ac:dyDescent="0.25">
      <c r="A44" s="109">
        <v>2019</v>
      </c>
      <c r="B44" s="113">
        <v>11882.85</v>
      </c>
      <c r="C44" s="113">
        <v>1140.5170000000001</v>
      </c>
      <c r="D44" s="113">
        <v>2393.3829999999998</v>
      </c>
      <c r="E44" s="113">
        <v>1876.3440000000001</v>
      </c>
      <c r="F44" s="113">
        <v>4269.7269999999999</v>
      </c>
      <c r="G44" s="113">
        <v>1351.3000000000002</v>
      </c>
      <c r="H44" s="113">
        <v>5621.027</v>
      </c>
      <c r="I44" s="113">
        <v>2556.2389999999996</v>
      </c>
      <c r="J44" s="113">
        <v>8177.2659999999996</v>
      </c>
      <c r="K44" s="113">
        <v>2339.8649999999998</v>
      </c>
      <c r="L44" s="113">
        <v>10517.130999999999</v>
      </c>
      <c r="M44" s="113">
        <v>1365.7190000000001</v>
      </c>
    </row>
    <row r="45" spans="1:13" x14ac:dyDescent="0.25">
      <c r="A45" s="109">
        <v>2020</v>
      </c>
      <c r="B45" s="113">
        <v>12533.102000000001</v>
      </c>
      <c r="C45" s="113">
        <v>1419.047</v>
      </c>
      <c r="D45" s="113">
        <v>2780.7539999999999</v>
      </c>
      <c r="E45" s="113">
        <v>1995.241</v>
      </c>
      <c r="F45" s="113">
        <v>4775.9949999999999</v>
      </c>
      <c r="G45" s="113">
        <v>1422.027</v>
      </c>
      <c r="H45" s="113">
        <v>6198.0219999999999</v>
      </c>
      <c r="I45" s="113">
        <v>2664.5559999999996</v>
      </c>
      <c r="J45" s="113">
        <v>8862.5779999999995</v>
      </c>
      <c r="K45" s="113">
        <v>2394.514000000001</v>
      </c>
      <c r="L45" s="113">
        <v>11257.092000000001</v>
      </c>
      <c r="M45" s="113">
        <v>1276.009</v>
      </c>
    </row>
    <row r="46" spans="1:13" x14ac:dyDescent="0.25">
      <c r="A46" s="114" t="s">
        <v>85</v>
      </c>
      <c r="B46" s="114"/>
      <c r="C46" s="114"/>
      <c r="D46" s="114"/>
      <c r="E46" s="114"/>
      <c r="F46" s="114"/>
      <c r="G46" s="114"/>
      <c r="H46" s="114"/>
      <c r="I46" s="114"/>
      <c r="J46" s="114"/>
      <c r="K46" s="114"/>
      <c r="L46" s="114"/>
      <c r="M46" s="114"/>
    </row>
    <row r="47" spans="1:13" x14ac:dyDescent="0.25">
      <c r="B47" s="115">
        <f>B45-B42</f>
        <v>1596.6020000000008</v>
      </c>
    </row>
    <row r="48" spans="1:13" x14ac:dyDescent="0.25">
      <c r="B48" s="115"/>
      <c r="M48" s="116"/>
    </row>
    <row r="49" spans="2:6" x14ac:dyDescent="0.25">
      <c r="B49" s="117"/>
    </row>
    <row r="50" spans="2:6" x14ac:dyDescent="0.25">
      <c r="B50" s="118"/>
      <c r="F50" s="115"/>
    </row>
    <row r="51" spans="2:6" x14ac:dyDescent="0.25">
      <c r="B51" s="1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9A36E-1042-B14B-BDED-0B06514906BB}">
  <dimension ref="A1:W50"/>
  <sheetViews>
    <sheetView workbookViewId="0">
      <pane ySplit="2" topLeftCell="A3" activePane="bottomLeft" state="frozen"/>
      <selection activeCell="P17" sqref="P17"/>
      <selection pane="bottomLeft" activeCell="B47" sqref="B47"/>
    </sheetView>
  </sheetViews>
  <sheetFormatPr defaultColWidth="8.875" defaultRowHeight="15" x14ac:dyDescent="0.25"/>
  <cols>
    <col min="1" max="1" width="8.875" style="108"/>
    <col min="2" max="2" width="10.375" style="108" bestFit="1" customWidth="1"/>
    <col min="3" max="7" width="8.875" style="108"/>
    <col min="8" max="8" width="10.375" style="108" bestFit="1" customWidth="1"/>
    <col min="9" max="9" width="8.875" style="108"/>
    <col min="10" max="10" width="10.375" style="108" bestFit="1" customWidth="1"/>
    <col min="11" max="11" width="8.875" style="108"/>
    <col min="12" max="12" width="10.375" style="108" bestFit="1" customWidth="1"/>
    <col min="13" max="16384" width="8.875" style="108"/>
  </cols>
  <sheetData>
    <row r="1" spans="1:13" x14ac:dyDescent="0.25">
      <c r="A1" s="134" t="s">
        <v>90</v>
      </c>
      <c r="B1" s="133"/>
      <c r="C1" s="133"/>
      <c r="D1" s="133"/>
      <c r="E1" s="133"/>
      <c r="F1" s="133"/>
      <c r="G1" s="133"/>
      <c r="H1" s="133"/>
      <c r="I1" s="133"/>
      <c r="J1" s="133"/>
      <c r="K1" s="133"/>
      <c r="L1" s="133"/>
      <c r="M1" s="133"/>
    </row>
    <row r="2" spans="1:13" x14ac:dyDescent="0.25">
      <c r="A2" s="109" t="s">
        <v>79</v>
      </c>
      <c r="B2" s="109" t="s">
        <v>3</v>
      </c>
      <c r="C2" s="109" t="s">
        <v>80</v>
      </c>
      <c r="D2" s="109" t="s">
        <v>48</v>
      </c>
      <c r="E2" s="109" t="s">
        <v>97</v>
      </c>
      <c r="F2" s="109" t="s">
        <v>49</v>
      </c>
      <c r="G2" s="109" t="s">
        <v>87</v>
      </c>
      <c r="H2" s="109" t="s">
        <v>50</v>
      </c>
      <c r="I2" s="109" t="s">
        <v>88</v>
      </c>
      <c r="J2" s="109" t="s">
        <v>51</v>
      </c>
      <c r="K2" s="109" t="s">
        <v>89</v>
      </c>
      <c r="L2" s="109" t="s">
        <v>52</v>
      </c>
      <c r="M2" s="109" t="s">
        <v>53</v>
      </c>
    </row>
    <row r="3" spans="1:13" x14ac:dyDescent="0.25">
      <c r="A3" s="109">
        <v>1980</v>
      </c>
      <c r="B3" s="113">
        <v>249</v>
      </c>
      <c r="C3" s="109"/>
      <c r="D3" s="113">
        <v>47</v>
      </c>
      <c r="E3" s="113">
        <v>45</v>
      </c>
      <c r="F3" s="113">
        <v>92</v>
      </c>
      <c r="G3" s="113">
        <v>31</v>
      </c>
      <c r="H3" s="113">
        <v>123</v>
      </c>
      <c r="I3" s="113">
        <v>59</v>
      </c>
      <c r="J3" s="113">
        <v>182</v>
      </c>
      <c r="K3" s="113">
        <v>50</v>
      </c>
      <c r="L3" s="113">
        <v>232</v>
      </c>
      <c r="M3" s="113">
        <v>18</v>
      </c>
    </row>
    <row r="4" spans="1:13" x14ac:dyDescent="0.25">
      <c r="A4" s="109">
        <v>1981</v>
      </c>
      <c r="B4" s="113">
        <v>282</v>
      </c>
      <c r="C4" s="109"/>
      <c r="D4" s="113">
        <v>50</v>
      </c>
      <c r="E4" s="113">
        <v>49</v>
      </c>
      <c r="F4" s="113">
        <v>99</v>
      </c>
      <c r="G4" s="113">
        <v>36</v>
      </c>
      <c r="H4" s="113">
        <v>135</v>
      </c>
      <c r="I4" s="113">
        <v>69</v>
      </c>
      <c r="J4" s="113">
        <v>204</v>
      </c>
      <c r="K4" s="113">
        <v>57</v>
      </c>
      <c r="L4" s="113">
        <v>261</v>
      </c>
      <c r="M4" s="113">
        <v>21</v>
      </c>
    </row>
    <row r="5" spans="1:13" x14ac:dyDescent="0.25">
      <c r="A5" s="109">
        <v>1982</v>
      </c>
      <c r="B5" s="113">
        <v>276</v>
      </c>
      <c r="C5" s="109"/>
      <c r="D5" s="113">
        <v>53</v>
      </c>
      <c r="E5" s="113">
        <v>47</v>
      </c>
      <c r="F5" s="113">
        <v>100</v>
      </c>
      <c r="G5" s="113">
        <v>34</v>
      </c>
      <c r="H5" s="113">
        <v>134</v>
      </c>
      <c r="I5" s="113">
        <v>66</v>
      </c>
      <c r="J5" s="113">
        <v>200</v>
      </c>
      <c r="K5" s="113">
        <v>56</v>
      </c>
      <c r="L5" s="113">
        <v>256</v>
      </c>
      <c r="M5" s="113">
        <v>20</v>
      </c>
    </row>
    <row r="6" spans="1:13" x14ac:dyDescent="0.25">
      <c r="A6" s="109">
        <v>1983</v>
      </c>
      <c r="B6" s="113">
        <v>272</v>
      </c>
      <c r="C6" s="109"/>
      <c r="D6" s="113">
        <v>55</v>
      </c>
      <c r="E6" s="113">
        <v>46</v>
      </c>
      <c r="F6" s="113">
        <v>101</v>
      </c>
      <c r="G6" s="113">
        <v>34</v>
      </c>
      <c r="H6" s="113">
        <v>135</v>
      </c>
      <c r="I6" s="113">
        <v>64</v>
      </c>
      <c r="J6" s="113">
        <v>199</v>
      </c>
      <c r="K6" s="113">
        <v>54</v>
      </c>
      <c r="L6" s="113">
        <v>252</v>
      </c>
      <c r="M6" s="113">
        <v>19</v>
      </c>
    </row>
    <row r="7" spans="1:13" x14ac:dyDescent="0.25">
      <c r="A7" s="109">
        <v>1984</v>
      </c>
      <c r="B7" s="113">
        <v>297</v>
      </c>
      <c r="C7" s="109"/>
      <c r="D7" s="113">
        <v>63</v>
      </c>
      <c r="E7" s="113">
        <v>50</v>
      </c>
      <c r="F7" s="113">
        <v>113</v>
      </c>
      <c r="G7" s="113">
        <v>37</v>
      </c>
      <c r="H7" s="113">
        <v>150</v>
      </c>
      <c r="I7" s="113">
        <v>68</v>
      </c>
      <c r="J7" s="113">
        <v>219</v>
      </c>
      <c r="K7" s="113">
        <v>57</v>
      </c>
      <c r="L7" s="113">
        <v>276</v>
      </c>
      <c r="M7" s="113">
        <v>22</v>
      </c>
    </row>
    <row r="8" spans="1:13" x14ac:dyDescent="0.25">
      <c r="A8" s="109">
        <v>1985</v>
      </c>
      <c r="B8" s="113">
        <v>322</v>
      </c>
      <c r="C8" s="109"/>
      <c r="D8" s="113">
        <v>70</v>
      </c>
      <c r="E8" s="113">
        <v>55</v>
      </c>
      <c r="F8" s="113">
        <v>125</v>
      </c>
      <c r="G8" s="113">
        <v>41</v>
      </c>
      <c r="H8" s="113">
        <v>166</v>
      </c>
      <c r="I8" s="113">
        <v>73</v>
      </c>
      <c r="J8" s="113">
        <v>238</v>
      </c>
      <c r="K8" s="113">
        <v>60</v>
      </c>
      <c r="L8" s="113">
        <v>299</v>
      </c>
      <c r="M8" s="113">
        <v>23</v>
      </c>
    </row>
    <row r="9" spans="1:13" x14ac:dyDescent="0.25">
      <c r="A9" s="109">
        <v>1986</v>
      </c>
      <c r="B9" s="113">
        <v>367</v>
      </c>
      <c r="C9" s="109"/>
      <c r="D9" s="113">
        <v>94</v>
      </c>
      <c r="E9" s="113">
        <v>62</v>
      </c>
      <c r="F9" s="113">
        <v>156</v>
      </c>
      <c r="G9" s="113">
        <v>44</v>
      </c>
      <c r="H9" s="113">
        <v>201</v>
      </c>
      <c r="I9" s="113">
        <v>78</v>
      </c>
      <c r="J9" s="113">
        <v>279</v>
      </c>
      <c r="K9" s="113">
        <v>64</v>
      </c>
      <c r="L9" s="113">
        <v>343</v>
      </c>
      <c r="M9" s="113">
        <v>24</v>
      </c>
    </row>
    <row r="10" spans="1:13" x14ac:dyDescent="0.25">
      <c r="A10" s="109" t="s">
        <v>83</v>
      </c>
      <c r="B10" s="109"/>
      <c r="C10" s="109"/>
      <c r="D10" s="109"/>
      <c r="E10" s="109"/>
      <c r="F10" s="109"/>
      <c r="G10" s="109"/>
      <c r="H10" s="109"/>
      <c r="I10" s="109"/>
      <c r="J10" s="109"/>
      <c r="K10" s="109"/>
      <c r="L10" s="109"/>
      <c r="M10" s="109"/>
    </row>
    <row r="11" spans="1:13" x14ac:dyDescent="0.25">
      <c r="A11" s="109">
        <v>1987</v>
      </c>
      <c r="B11" s="113">
        <v>369</v>
      </c>
      <c r="C11" s="109"/>
      <c r="D11" s="113">
        <v>92</v>
      </c>
      <c r="E11" s="113">
        <v>68</v>
      </c>
      <c r="F11" s="113">
        <v>160</v>
      </c>
      <c r="G11" s="113">
        <v>46</v>
      </c>
      <c r="H11" s="113">
        <v>205</v>
      </c>
      <c r="I11" s="113">
        <v>79</v>
      </c>
      <c r="J11" s="113">
        <v>284</v>
      </c>
      <c r="K11" s="113">
        <v>63</v>
      </c>
      <c r="L11" s="113">
        <v>347</v>
      </c>
      <c r="M11" s="113">
        <v>22</v>
      </c>
    </row>
    <row r="12" spans="1:13" x14ac:dyDescent="0.25">
      <c r="A12" s="109">
        <v>1988</v>
      </c>
      <c r="B12" s="113">
        <v>413</v>
      </c>
      <c r="C12" s="109"/>
      <c r="D12" s="113">
        <v>114</v>
      </c>
      <c r="E12" s="113">
        <v>74</v>
      </c>
      <c r="F12" s="113">
        <v>188</v>
      </c>
      <c r="G12" s="113">
        <v>48</v>
      </c>
      <c r="H12" s="113">
        <v>236</v>
      </c>
      <c r="I12" s="113">
        <v>85</v>
      </c>
      <c r="J12" s="113">
        <v>321</v>
      </c>
      <c r="K12" s="113">
        <v>68</v>
      </c>
      <c r="L12" s="113">
        <v>389</v>
      </c>
      <c r="M12" s="113">
        <v>24</v>
      </c>
    </row>
    <row r="13" spans="1:13" x14ac:dyDescent="0.25">
      <c r="A13" s="109">
        <v>1989</v>
      </c>
      <c r="B13" s="113">
        <v>433</v>
      </c>
      <c r="C13" s="109"/>
      <c r="D13" s="113">
        <v>109</v>
      </c>
      <c r="E13" s="113">
        <v>81</v>
      </c>
      <c r="F13" s="113">
        <v>190</v>
      </c>
      <c r="G13" s="113">
        <v>51</v>
      </c>
      <c r="H13" s="113">
        <v>241</v>
      </c>
      <c r="I13" s="113">
        <v>93</v>
      </c>
      <c r="J13" s="113">
        <v>334</v>
      </c>
      <c r="K13" s="113">
        <v>73</v>
      </c>
      <c r="L13" s="113">
        <v>408</v>
      </c>
      <c r="M13" s="113">
        <v>25</v>
      </c>
    </row>
    <row r="14" spans="1:13" x14ac:dyDescent="0.25">
      <c r="A14" s="109">
        <v>1990</v>
      </c>
      <c r="B14" s="113">
        <v>447</v>
      </c>
      <c r="C14" s="109"/>
      <c r="D14" s="113">
        <v>112</v>
      </c>
      <c r="E14" s="113">
        <v>83</v>
      </c>
      <c r="F14" s="113">
        <v>195</v>
      </c>
      <c r="G14" s="113">
        <v>52</v>
      </c>
      <c r="H14" s="113">
        <v>248</v>
      </c>
      <c r="I14" s="113">
        <v>97</v>
      </c>
      <c r="J14" s="113">
        <v>344</v>
      </c>
      <c r="K14" s="113">
        <v>77</v>
      </c>
      <c r="L14" s="113">
        <v>421</v>
      </c>
      <c r="M14" s="113">
        <v>26</v>
      </c>
    </row>
    <row r="15" spans="1:13" x14ac:dyDescent="0.25">
      <c r="A15" s="109">
        <v>1991</v>
      </c>
      <c r="B15" s="113">
        <v>448</v>
      </c>
      <c r="C15" s="109"/>
      <c r="D15" s="113">
        <v>111</v>
      </c>
      <c r="E15" s="113">
        <v>83</v>
      </c>
      <c r="F15" s="113">
        <v>194</v>
      </c>
      <c r="G15" s="113">
        <v>56</v>
      </c>
      <c r="H15" s="113">
        <v>250</v>
      </c>
      <c r="I15" s="113">
        <v>96</v>
      </c>
      <c r="J15" s="113">
        <v>347</v>
      </c>
      <c r="K15" s="113">
        <v>77</v>
      </c>
      <c r="L15" s="113">
        <v>424</v>
      </c>
      <c r="M15" s="113">
        <v>25</v>
      </c>
    </row>
    <row r="16" spans="1:13" x14ac:dyDescent="0.25">
      <c r="A16" s="109">
        <v>1992</v>
      </c>
      <c r="B16" s="113">
        <v>476</v>
      </c>
      <c r="C16" s="109"/>
      <c r="D16" s="113">
        <v>131</v>
      </c>
      <c r="E16" s="113">
        <v>87</v>
      </c>
      <c r="F16" s="113">
        <v>218</v>
      </c>
      <c r="G16" s="113">
        <v>58</v>
      </c>
      <c r="H16" s="113">
        <v>276</v>
      </c>
      <c r="I16" s="113">
        <v>97</v>
      </c>
      <c r="J16" s="113">
        <v>374</v>
      </c>
      <c r="K16" s="113">
        <v>78</v>
      </c>
      <c r="L16" s="113">
        <v>452</v>
      </c>
      <c r="M16" s="113">
        <v>24</v>
      </c>
    </row>
    <row r="17" spans="1:13" x14ac:dyDescent="0.25">
      <c r="A17" s="109">
        <v>1993</v>
      </c>
      <c r="B17" s="113">
        <v>503</v>
      </c>
      <c r="C17" s="109"/>
      <c r="D17" s="113">
        <v>146</v>
      </c>
      <c r="E17" s="113">
        <v>92</v>
      </c>
      <c r="F17" s="113">
        <v>238</v>
      </c>
      <c r="G17" s="113">
        <v>60</v>
      </c>
      <c r="H17" s="113">
        <v>298</v>
      </c>
      <c r="I17" s="113">
        <v>101</v>
      </c>
      <c r="J17" s="113">
        <v>399</v>
      </c>
      <c r="K17" s="113">
        <v>80</v>
      </c>
      <c r="L17" s="113">
        <v>479</v>
      </c>
      <c r="M17" s="113">
        <v>24</v>
      </c>
    </row>
    <row r="18" spans="1:13" x14ac:dyDescent="0.25">
      <c r="A18" s="109">
        <v>1994</v>
      </c>
      <c r="B18" s="113">
        <v>535</v>
      </c>
      <c r="C18" s="109"/>
      <c r="D18" s="113">
        <v>154</v>
      </c>
      <c r="E18" s="113">
        <v>100</v>
      </c>
      <c r="F18" s="113">
        <v>254</v>
      </c>
      <c r="G18" s="113">
        <v>64</v>
      </c>
      <c r="H18" s="113">
        <v>318</v>
      </c>
      <c r="I18" s="113">
        <v>108</v>
      </c>
      <c r="J18" s="113">
        <v>425</v>
      </c>
      <c r="K18" s="113">
        <v>84</v>
      </c>
      <c r="L18" s="113">
        <v>509</v>
      </c>
      <c r="M18" s="113">
        <v>25</v>
      </c>
    </row>
    <row r="19" spans="1:13" x14ac:dyDescent="0.25">
      <c r="A19" s="109">
        <v>1995</v>
      </c>
      <c r="B19" s="113">
        <v>588</v>
      </c>
      <c r="C19" s="109"/>
      <c r="D19" s="113">
        <v>178</v>
      </c>
      <c r="E19" s="113">
        <v>110</v>
      </c>
      <c r="F19" s="113">
        <v>288</v>
      </c>
      <c r="G19" s="113">
        <v>70</v>
      </c>
      <c r="H19" s="113">
        <v>357</v>
      </c>
      <c r="I19" s="113">
        <v>115</v>
      </c>
      <c r="J19" s="113">
        <v>473</v>
      </c>
      <c r="K19" s="113">
        <v>88</v>
      </c>
      <c r="L19" s="113">
        <v>561</v>
      </c>
      <c r="M19" s="113">
        <v>27</v>
      </c>
    </row>
    <row r="20" spans="1:13" x14ac:dyDescent="0.25">
      <c r="A20" s="109">
        <v>1996</v>
      </c>
      <c r="B20" s="113">
        <v>658</v>
      </c>
      <c r="C20" s="109"/>
      <c r="D20" s="113">
        <v>213</v>
      </c>
      <c r="E20" s="113">
        <v>122</v>
      </c>
      <c r="F20" s="113">
        <v>335</v>
      </c>
      <c r="G20" s="113">
        <v>76</v>
      </c>
      <c r="H20" s="113">
        <v>411</v>
      </c>
      <c r="I20" s="113">
        <v>124</v>
      </c>
      <c r="J20" s="113">
        <v>535</v>
      </c>
      <c r="K20" s="113">
        <v>95</v>
      </c>
      <c r="L20" s="113">
        <v>630</v>
      </c>
      <c r="M20" s="113">
        <v>28</v>
      </c>
    </row>
    <row r="21" spans="1:13" x14ac:dyDescent="0.25">
      <c r="A21" s="109">
        <v>1997</v>
      </c>
      <c r="B21" s="113">
        <v>727</v>
      </c>
      <c r="C21" s="109"/>
      <c r="D21" s="113">
        <v>241</v>
      </c>
      <c r="E21" s="113">
        <v>136</v>
      </c>
      <c r="F21" s="113">
        <v>377</v>
      </c>
      <c r="G21" s="113">
        <v>82</v>
      </c>
      <c r="H21" s="113">
        <v>460</v>
      </c>
      <c r="I21" s="113">
        <v>134</v>
      </c>
      <c r="J21" s="113">
        <v>594</v>
      </c>
      <c r="K21" s="113">
        <v>102</v>
      </c>
      <c r="L21" s="113">
        <v>696</v>
      </c>
      <c r="M21" s="113">
        <v>31</v>
      </c>
    </row>
    <row r="22" spans="1:13" x14ac:dyDescent="0.25">
      <c r="A22" s="109">
        <v>1998</v>
      </c>
      <c r="B22" s="113">
        <v>788</v>
      </c>
      <c r="C22" s="109"/>
      <c r="D22" s="113">
        <v>274</v>
      </c>
      <c r="E22" s="113">
        <v>151</v>
      </c>
      <c r="F22" s="113">
        <v>425</v>
      </c>
      <c r="G22" s="113">
        <v>88</v>
      </c>
      <c r="H22" s="113">
        <v>513</v>
      </c>
      <c r="I22" s="113">
        <v>139</v>
      </c>
      <c r="J22" s="113">
        <v>652</v>
      </c>
      <c r="K22" s="113">
        <v>103</v>
      </c>
      <c r="L22" s="113">
        <v>755</v>
      </c>
      <c r="M22" s="113">
        <v>33</v>
      </c>
    </row>
    <row r="23" spans="1:13" x14ac:dyDescent="0.25">
      <c r="A23" s="109">
        <v>1999</v>
      </c>
      <c r="B23" s="113">
        <v>877</v>
      </c>
      <c r="C23" s="109"/>
      <c r="D23" s="113">
        <v>317</v>
      </c>
      <c r="E23" s="113">
        <v>169</v>
      </c>
      <c r="F23" s="113">
        <v>486</v>
      </c>
      <c r="G23" s="113">
        <v>97</v>
      </c>
      <c r="H23" s="113">
        <v>583</v>
      </c>
      <c r="I23" s="113">
        <v>150</v>
      </c>
      <c r="J23" s="113">
        <v>733</v>
      </c>
      <c r="K23" s="113">
        <v>109</v>
      </c>
      <c r="L23" s="113">
        <v>842</v>
      </c>
      <c r="M23" s="113">
        <v>35</v>
      </c>
    </row>
    <row r="24" spans="1:13" x14ac:dyDescent="0.25">
      <c r="A24" s="109">
        <v>2000</v>
      </c>
      <c r="B24" s="113">
        <v>981</v>
      </c>
      <c r="C24" s="109"/>
      <c r="D24" s="113">
        <v>367</v>
      </c>
      <c r="E24" s="113">
        <v>187</v>
      </c>
      <c r="F24" s="113">
        <v>554</v>
      </c>
      <c r="G24" s="113">
        <v>106</v>
      </c>
      <c r="H24" s="113">
        <v>660</v>
      </c>
      <c r="I24" s="113">
        <v>164</v>
      </c>
      <c r="J24" s="113">
        <v>824</v>
      </c>
      <c r="K24" s="113">
        <v>118</v>
      </c>
      <c r="L24" s="113">
        <v>942</v>
      </c>
      <c r="M24" s="113">
        <v>38</v>
      </c>
    </row>
    <row r="25" spans="1:13" x14ac:dyDescent="0.25">
      <c r="A25" s="109" t="s">
        <v>84</v>
      </c>
      <c r="B25" s="109"/>
      <c r="C25" s="109"/>
      <c r="D25" s="109"/>
      <c r="E25" s="109"/>
      <c r="F25" s="109"/>
      <c r="G25" s="109"/>
      <c r="H25" s="109"/>
      <c r="I25" s="109"/>
      <c r="J25" s="109"/>
      <c r="K25" s="109"/>
      <c r="L25" s="109"/>
      <c r="M25" s="109"/>
    </row>
    <row r="26" spans="1:13" x14ac:dyDescent="0.25">
      <c r="A26" s="109">
        <v>2001</v>
      </c>
      <c r="B26" s="113">
        <v>885</v>
      </c>
      <c r="C26" s="113">
        <v>139</v>
      </c>
      <c r="D26" s="113">
        <v>294</v>
      </c>
      <c r="E26" s="113">
        <v>168</v>
      </c>
      <c r="F26" s="113">
        <v>462</v>
      </c>
      <c r="G26" s="113">
        <v>101</v>
      </c>
      <c r="H26" s="113">
        <v>564</v>
      </c>
      <c r="I26" s="113">
        <v>158</v>
      </c>
      <c r="J26" s="113">
        <v>722</v>
      </c>
      <c r="K26" s="113">
        <v>120</v>
      </c>
      <c r="L26" s="113">
        <v>842</v>
      </c>
      <c r="M26" s="113">
        <v>43</v>
      </c>
    </row>
    <row r="27" spans="1:13" x14ac:dyDescent="0.25">
      <c r="A27" s="109">
        <v>2002</v>
      </c>
      <c r="B27" s="113">
        <v>794</v>
      </c>
      <c r="C27" s="113">
        <v>120</v>
      </c>
      <c r="D27" s="113">
        <v>263</v>
      </c>
      <c r="E27" s="113">
        <v>157</v>
      </c>
      <c r="F27" s="113">
        <v>420</v>
      </c>
      <c r="G27" s="113">
        <v>93</v>
      </c>
      <c r="H27" s="113">
        <v>513</v>
      </c>
      <c r="I27" s="113">
        <v>143</v>
      </c>
      <c r="J27" s="113">
        <v>657</v>
      </c>
      <c r="K27" s="113">
        <v>104</v>
      </c>
      <c r="L27" s="113">
        <v>761</v>
      </c>
      <c r="M27" s="113">
        <v>33</v>
      </c>
    </row>
    <row r="28" spans="1:13" x14ac:dyDescent="0.25">
      <c r="A28" s="109">
        <v>2003</v>
      </c>
      <c r="B28" s="113">
        <v>746</v>
      </c>
      <c r="C28" s="113">
        <v>115</v>
      </c>
      <c r="D28" s="113">
        <v>251</v>
      </c>
      <c r="E28" s="113">
        <v>148</v>
      </c>
      <c r="F28" s="113">
        <v>399</v>
      </c>
      <c r="G28" s="113">
        <v>85</v>
      </c>
      <c r="H28" s="113">
        <v>484</v>
      </c>
      <c r="I28" s="113">
        <v>133</v>
      </c>
      <c r="J28" s="113">
        <v>617</v>
      </c>
      <c r="K28" s="113">
        <v>98</v>
      </c>
      <c r="L28" s="113">
        <v>715</v>
      </c>
      <c r="M28" s="113">
        <v>30</v>
      </c>
    </row>
    <row r="29" spans="1:13" x14ac:dyDescent="0.25">
      <c r="A29" s="109">
        <v>2004</v>
      </c>
      <c r="B29" s="113">
        <v>829</v>
      </c>
      <c r="C29" s="113">
        <v>142</v>
      </c>
      <c r="D29" s="113">
        <v>301</v>
      </c>
      <c r="E29" s="113">
        <v>166</v>
      </c>
      <c r="F29" s="113">
        <v>467</v>
      </c>
      <c r="G29" s="113">
        <v>91</v>
      </c>
      <c r="H29" s="113">
        <v>558</v>
      </c>
      <c r="I29" s="113">
        <v>137</v>
      </c>
      <c r="J29" s="113">
        <v>695</v>
      </c>
      <c r="K29" s="113">
        <v>102</v>
      </c>
      <c r="L29" s="113">
        <v>797</v>
      </c>
      <c r="M29" s="113">
        <v>32</v>
      </c>
    </row>
    <row r="30" spans="1:13" x14ac:dyDescent="0.25">
      <c r="A30" s="109">
        <v>2005</v>
      </c>
      <c r="B30" s="113">
        <v>932</v>
      </c>
      <c r="C30" s="113">
        <v>176</v>
      </c>
      <c r="D30" s="113">
        <v>361</v>
      </c>
      <c r="E30" s="113">
        <v>188</v>
      </c>
      <c r="F30" s="113">
        <v>549</v>
      </c>
      <c r="G30" s="113">
        <v>98</v>
      </c>
      <c r="H30" s="113">
        <v>647</v>
      </c>
      <c r="I30" s="113">
        <v>145</v>
      </c>
      <c r="J30" s="113">
        <v>793</v>
      </c>
      <c r="K30" s="113">
        <v>106</v>
      </c>
      <c r="L30" s="113">
        <v>898</v>
      </c>
      <c r="M30" s="113">
        <v>33</v>
      </c>
    </row>
    <row r="31" spans="1:13" x14ac:dyDescent="0.25">
      <c r="A31" s="109">
        <v>2006</v>
      </c>
      <c r="B31" s="113">
        <v>1020</v>
      </c>
      <c r="C31" s="113">
        <v>196</v>
      </c>
      <c r="D31" s="113">
        <v>402</v>
      </c>
      <c r="E31" s="113">
        <v>205</v>
      </c>
      <c r="F31" s="113">
        <v>607</v>
      </c>
      <c r="G31" s="113">
        <v>108</v>
      </c>
      <c r="H31" s="113">
        <v>715</v>
      </c>
      <c r="I31" s="113">
        <v>157</v>
      </c>
      <c r="J31" s="113">
        <v>872</v>
      </c>
      <c r="K31" s="113">
        <v>113</v>
      </c>
      <c r="L31" s="113">
        <v>986</v>
      </c>
      <c r="M31" s="113">
        <v>35</v>
      </c>
    </row>
    <row r="32" spans="1:13" x14ac:dyDescent="0.25">
      <c r="A32" s="109">
        <v>2007</v>
      </c>
      <c r="B32" s="113">
        <v>1112</v>
      </c>
      <c r="C32" s="113">
        <v>221</v>
      </c>
      <c r="D32" s="113">
        <v>443</v>
      </c>
      <c r="E32" s="113">
        <v>223</v>
      </c>
      <c r="F32" s="113">
        <v>666</v>
      </c>
      <c r="G32" s="113">
        <v>117</v>
      </c>
      <c r="H32" s="113">
        <v>783</v>
      </c>
      <c r="I32" s="113">
        <v>170</v>
      </c>
      <c r="J32" s="113">
        <v>953</v>
      </c>
      <c r="K32" s="113">
        <v>122</v>
      </c>
      <c r="L32" s="113">
        <v>1075</v>
      </c>
      <c r="M32" s="113">
        <v>37</v>
      </c>
    </row>
    <row r="33" spans="1:13" x14ac:dyDescent="0.25">
      <c r="A33" s="109">
        <v>2008</v>
      </c>
      <c r="B33" s="113">
        <v>1029</v>
      </c>
      <c r="C33" s="113">
        <v>187</v>
      </c>
      <c r="D33" s="113">
        <v>386</v>
      </c>
      <c r="E33" s="113">
        <v>211</v>
      </c>
      <c r="F33" s="113">
        <v>597</v>
      </c>
      <c r="G33" s="113">
        <v>115</v>
      </c>
      <c r="H33" s="113">
        <v>712</v>
      </c>
      <c r="I33" s="113">
        <v>168</v>
      </c>
      <c r="J33" s="113">
        <v>880</v>
      </c>
      <c r="K33" s="113">
        <v>117</v>
      </c>
      <c r="L33" s="113">
        <v>997</v>
      </c>
      <c r="M33" s="113">
        <v>32</v>
      </c>
    </row>
    <row r="34" spans="1:13" x14ac:dyDescent="0.25">
      <c r="A34" s="109">
        <v>2009</v>
      </c>
      <c r="B34" s="113">
        <v>863</v>
      </c>
      <c r="C34" s="113">
        <v>146</v>
      </c>
      <c r="D34" s="113">
        <v>314</v>
      </c>
      <c r="E34" s="113">
        <v>188</v>
      </c>
      <c r="F34" s="113">
        <v>502</v>
      </c>
      <c r="G34" s="113">
        <v>101</v>
      </c>
      <c r="H34" s="113">
        <v>604</v>
      </c>
      <c r="I34" s="113">
        <v>146</v>
      </c>
      <c r="J34" s="113">
        <v>749</v>
      </c>
      <c r="K34" s="113">
        <v>93</v>
      </c>
      <c r="L34" s="113">
        <v>842</v>
      </c>
      <c r="M34" s="113">
        <v>21</v>
      </c>
    </row>
    <row r="35" spans="1:13" x14ac:dyDescent="0.25">
      <c r="A35" s="109">
        <v>2010</v>
      </c>
      <c r="B35" s="113">
        <v>949</v>
      </c>
      <c r="C35" s="113">
        <v>170</v>
      </c>
      <c r="D35" s="113">
        <v>355</v>
      </c>
      <c r="E35" s="113">
        <v>206</v>
      </c>
      <c r="F35" s="113">
        <v>561</v>
      </c>
      <c r="G35" s="113">
        <v>110</v>
      </c>
      <c r="H35" s="113">
        <v>670</v>
      </c>
      <c r="I35" s="113">
        <v>156</v>
      </c>
      <c r="J35" s="113">
        <v>827</v>
      </c>
      <c r="K35" s="113">
        <v>100</v>
      </c>
      <c r="L35" s="113">
        <v>927</v>
      </c>
      <c r="M35" s="113">
        <v>22</v>
      </c>
    </row>
    <row r="36" spans="1:13" x14ac:dyDescent="0.25">
      <c r="A36" s="109">
        <v>2011</v>
      </c>
      <c r="B36" s="113">
        <v>1043</v>
      </c>
      <c r="C36" s="113">
        <v>168</v>
      </c>
      <c r="D36" s="113">
        <v>366</v>
      </c>
      <c r="E36" s="113">
        <v>223</v>
      </c>
      <c r="F36" s="113">
        <v>589</v>
      </c>
      <c r="G36" s="113">
        <v>123</v>
      </c>
      <c r="H36" s="113">
        <v>712</v>
      </c>
      <c r="I36" s="113">
        <v>181</v>
      </c>
      <c r="J36" s="113">
        <v>893</v>
      </c>
      <c r="K36" s="113">
        <v>120</v>
      </c>
      <c r="L36" s="113">
        <v>1012</v>
      </c>
      <c r="M36" s="113">
        <v>30</v>
      </c>
    </row>
    <row r="37" spans="1:13" x14ac:dyDescent="0.25">
      <c r="A37" s="109">
        <v>2012</v>
      </c>
      <c r="B37" s="113">
        <v>1185</v>
      </c>
      <c r="C37" s="113">
        <v>220</v>
      </c>
      <c r="D37" s="113">
        <v>451</v>
      </c>
      <c r="E37" s="113">
        <v>248</v>
      </c>
      <c r="F37" s="113">
        <v>699</v>
      </c>
      <c r="G37" s="113">
        <v>133</v>
      </c>
      <c r="H37" s="113">
        <v>831</v>
      </c>
      <c r="I37" s="113">
        <v>193</v>
      </c>
      <c r="J37" s="113">
        <v>1024</v>
      </c>
      <c r="K37" s="113">
        <v>128</v>
      </c>
      <c r="L37" s="113">
        <v>1152</v>
      </c>
      <c r="M37" s="113">
        <v>33</v>
      </c>
    </row>
    <row r="38" spans="1:13" x14ac:dyDescent="0.25">
      <c r="A38" s="109">
        <v>2013</v>
      </c>
      <c r="B38" s="113">
        <v>1232</v>
      </c>
      <c r="C38" s="113">
        <v>228</v>
      </c>
      <c r="D38" s="113">
        <v>466</v>
      </c>
      <c r="E38" s="113">
        <v>255</v>
      </c>
      <c r="F38" s="113">
        <v>721</v>
      </c>
      <c r="G38" s="113">
        <v>139</v>
      </c>
      <c r="H38" s="113">
        <v>860</v>
      </c>
      <c r="I38" s="113">
        <v>203</v>
      </c>
      <c r="J38" s="113">
        <v>1063</v>
      </c>
      <c r="K38" s="113">
        <v>135</v>
      </c>
      <c r="L38" s="113">
        <v>1198</v>
      </c>
      <c r="M38" s="113">
        <v>34</v>
      </c>
    </row>
    <row r="39" spans="1:13" x14ac:dyDescent="0.25">
      <c r="A39" s="109">
        <v>2014</v>
      </c>
      <c r="B39" s="113">
        <v>1374</v>
      </c>
      <c r="C39" s="113">
        <v>273</v>
      </c>
      <c r="D39" s="113">
        <v>543</v>
      </c>
      <c r="E39" s="113">
        <v>281</v>
      </c>
      <c r="F39" s="113">
        <v>824</v>
      </c>
      <c r="G39" s="113">
        <v>150</v>
      </c>
      <c r="H39" s="113">
        <v>974</v>
      </c>
      <c r="I39" s="113">
        <v>219</v>
      </c>
      <c r="J39" s="113">
        <v>1193</v>
      </c>
      <c r="K39" s="113">
        <v>144</v>
      </c>
      <c r="L39" s="113">
        <v>1337</v>
      </c>
      <c r="M39" s="113">
        <v>38</v>
      </c>
    </row>
    <row r="40" spans="1:13" x14ac:dyDescent="0.25">
      <c r="A40" s="109">
        <v>2015</v>
      </c>
      <c r="B40" s="113">
        <v>1454</v>
      </c>
      <c r="C40" s="113">
        <v>284</v>
      </c>
      <c r="D40" s="113">
        <v>568</v>
      </c>
      <c r="E40" s="113">
        <v>298</v>
      </c>
      <c r="F40" s="113">
        <v>866</v>
      </c>
      <c r="G40" s="113">
        <v>160</v>
      </c>
      <c r="H40" s="113">
        <v>1027</v>
      </c>
      <c r="I40" s="113">
        <v>233</v>
      </c>
      <c r="J40" s="113">
        <v>1260</v>
      </c>
      <c r="K40" s="113">
        <v>154</v>
      </c>
      <c r="L40" s="113">
        <v>1413</v>
      </c>
      <c r="M40" s="113">
        <v>41</v>
      </c>
    </row>
    <row r="41" spans="1:13" x14ac:dyDescent="0.25">
      <c r="A41" s="119">
        <v>2016</v>
      </c>
      <c r="B41" s="113">
        <v>1442.385</v>
      </c>
      <c r="C41" s="113">
        <v>261.423</v>
      </c>
      <c r="D41" s="113">
        <v>538.25699999999995</v>
      </c>
      <c r="E41" s="113">
        <v>301.64100000000008</v>
      </c>
      <c r="F41" s="113">
        <v>839.89800000000002</v>
      </c>
      <c r="G41" s="113">
        <v>162.17400000000001</v>
      </c>
      <c r="H41" s="113">
        <v>1002.072</v>
      </c>
      <c r="I41" s="113">
        <v>237.93799999999999</v>
      </c>
      <c r="J41" s="113">
        <v>1240.01</v>
      </c>
      <c r="K41" s="113">
        <v>158.51300000000001</v>
      </c>
      <c r="L41" s="113">
        <v>1398.5229999999999</v>
      </c>
      <c r="M41" s="113">
        <v>43.862000000000002</v>
      </c>
    </row>
    <row r="42" spans="1:13" x14ac:dyDescent="0.25">
      <c r="A42" s="119">
        <v>2017</v>
      </c>
      <c r="B42" s="113">
        <v>1601.309</v>
      </c>
      <c r="C42" s="113">
        <v>309.76499999999999</v>
      </c>
      <c r="D42" s="113">
        <v>615.97900000000004</v>
      </c>
      <c r="E42" s="113">
        <v>330.97499999999991</v>
      </c>
      <c r="F42" s="113">
        <v>946.95399999999995</v>
      </c>
      <c r="G42" s="113">
        <v>175.20400000000001</v>
      </c>
      <c r="H42" s="113">
        <v>1122.1579999999999</v>
      </c>
      <c r="I42" s="113">
        <v>256.59899999999999</v>
      </c>
      <c r="J42" s="113">
        <v>1378.7570000000001</v>
      </c>
      <c r="K42" s="113">
        <v>172.78</v>
      </c>
      <c r="L42" s="113">
        <v>1551.537</v>
      </c>
      <c r="M42" s="113">
        <v>49.771999999999998</v>
      </c>
    </row>
    <row r="43" spans="1:13" x14ac:dyDescent="0.25">
      <c r="A43" s="119">
        <v>2018</v>
      </c>
      <c r="B43" s="113">
        <v>1536.1780000000001</v>
      </c>
      <c r="C43" s="113">
        <v>310.63099999999997</v>
      </c>
      <c r="D43" s="113">
        <v>615.71600000000001</v>
      </c>
      <c r="E43" s="113">
        <v>310.65099999999995</v>
      </c>
      <c r="F43" s="113">
        <v>926.36699999999996</v>
      </c>
      <c r="G43" s="113">
        <v>169.97600000000011</v>
      </c>
      <c r="H43" s="113">
        <v>1096.3430000000001</v>
      </c>
      <c r="I43" s="113">
        <v>239.69799999999987</v>
      </c>
      <c r="J43" s="113">
        <v>1336.0409999999999</v>
      </c>
      <c r="K43" s="113">
        <v>155</v>
      </c>
      <c r="L43" s="113">
        <v>1491.0409999999999</v>
      </c>
      <c r="M43" s="113">
        <v>45.137</v>
      </c>
    </row>
    <row r="44" spans="1:13" x14ac:dyDescent="0.25">
      <c r="A44" s="119">
        <v>2019</v>
      </c>
      <c r="B44" s="113">
        <v>1578.6610000000001</v>
      </c>
      <c r="C44" s="113">
        <v>297.92</v>
      </c>
      <c r="D44" s="113">
        <v>612.02700000000004</v>
      </c>
      <c r="E44" s="113">
        <v>326.40199999999993</v>
      </c>
      <c r="F44" s="113">
        <v>938.42899999999997</v>
      </c>
      <c r="G44" s="113">
        <v>179.42700000000002</v>
      </c>
      <c r="H44" s="113">
        <v>1117.856</v>
      </c>
      <c r="I44" s="113">
        <v>249.98700000000008</v>
      </c>
      <c r="J44" s="113">
        <v>1367.8430000000001</v>
      </c>
      <c r="K44" s="113">
        <v>162.44499999999994</v>
      </c>
      <c r="L44" s="113">
        <v>1530.288</v>
      </c>
      <c r="M44" s="113">
        <v>48.372999999999998</v>
      </c>
    </row>
    <row r="45" spans="1:13" x14ac:dyDescent="0.25">
      <c r="A45" s="119">
        <v>2020</v>
      </c>
      <c r="B45" s="113">
        <v>1708.0809999999999</v>
      </c>
      <c r="C45" s="113">
        <v>376.72800000000001</v>
      </c>
      <c r="D45" s="113">
        <v>722.73199999999997</v>
      </c>
      <c r="E45" s="113">
        <v>348.94900000000007</v>
      </c>
      <c r="F45" s="113">
        <v>1071.681</v>
      </c>
      <c r="G45" s="113">
        <v>186.654</v>
      </c>
      <c r="H45" s="113">
        <v>1258.335</v>
      </c>
      <c r="I45" s="113">
        <v>253.45100000000002</v>
      </c>
      <c r="J45" s="113">
        <v>1511.7860000000001</v>
      </c>
      <c r="K45" s="113">
        <v>156.62400000000002</v>
      </c>
      <c r="L45" s="113">
        <v>1668.41</v>
      </c>
      <c r="M45" s="113">
        <v>39.670999999999999</v>
      </c>
    </row>
    <row r="46" spans="1:13" x14ac:dyDescent="0.25">
      <c r="A46" s="114" t="s">
        <v>91</v>
      </c>
      <c r="B46" s="114"/>
      <c r="C46" s="114"/>
      <c r="D46" s="114"/>
      <c r="E46" s="114"/>
      <c r="F46" s="114"/>
      <c r="G46" s="114"/>
      <c r="H46" s="114"/>
      <c r="I46" s="114"/>
      <c r="J46" s="114"/>
      <c r="K46" s="114"/>
      <c r="L46" s="114"/>
      <c r="M46" s="114"/>
    </row>
    <row r="47" spans="1:13" x14ac:dyDescent="0.25">
      <c r="B47" s="115"/>
    </row>
    <row r="48" spans="1:13" x14ac:dyDescent="0.25">
      <c r="B48" s="115"/>
    </row>
    <row r="49" spans="6:23" x14ac:dyDescent="0.25">
      <c r="M49" s="113"/>
      <c r="N49" s="113"/>
      <c r="O49" s="113"/>
      <c r="P49" s="113"/>
      <c r="Q49" s="113"/>
      <c r="R49" s="113"/>
      <c r="S49" s="113"/>
      <c r="T49" s="113"/>
      <c r="U49" s="113"/>
      <c r="V49" s="113"/>
      <c r="W49" s="113"/>
    </row>
    <row r="50" spans="6:23" x14ac:dyDescent="0.25">
      <c r="F50" s="1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37E1-AF79-4B45-A80F-5DA89A1CDD21}">
  <dimension ref="A1:M47"/>
  <sheetViews>
    <sheetView workbookViewId="0">
      <pane ySplit="2" topLeftCell="A8" activePane="bottomLeft" state="frozen"/>
      <selection activeCell="P17" sqref="P17"/>
      <selection pane="bottomLeft" activeCell="D26" sqref="D26:D45"/>
    </sheetView>
  </sheetViews>
  <sheetFormatPr defaultColWidth="8.875" defaultRowHeight="15" x14ac:dyDescent="0.25"/>
  <cols>
    <col min="1" max="16384" width="8.875" style="108"/>
  </cols>
  <sheetData>
    <row r="1" spans="1:13" x14ac:dyDescent="0.25">
      <c r="A1" s="135" t="s">
        <v>92</v>
      </c>
      <c r="B1" s="120"/>
      <c r="C1" s="120"/>
      <c r="D1" s="120"/>
      <c r="E1" s="120"/>
      <c r="F1" s="120"/>
      <c r="G1" s="120"/>
      <c r="H1" s="120"/>
      <c r="I1" s="120"/>
      <c r="J1" s="120"/>
      <c r="K1" s="120"/>
      <c r="L1" s="120"/>
      <c r="M1" s="120"/>
    </row>
    <row r="2" spans="1:13" x14ac:dyDescent="0.25">
      <c r="A2" s="121" t="s">
        <v>79</v>
      </c>
      <c r="B2" s="121" t="s">
        <v>3</v>
      </c>
      <c r="C2" s="121" t="s">
        <v>80</v>
      </c>
      <c r="D2" s="121" t="s">
        <v>48</v>
      </c>
      <c r="E2" s="109" t="s">
        <v>97</v>
      </c>
      <c r="F2" s="121" t="s">
        <v>49</v>
      </c>
      <c r="G2" s="121" t="s">
        <v>87</v>
      </c>
      <c r="H2" s="121" t="s">
        <v>50</v>
      </c>
      <c r="I2" s="121" t="s">
        <v>88</v>
      </c>
      <c r="J2" s="121" t="s">
        <v>51</v>
      </c>
      <c r="K2" s="121" t="s">
        <v>89</v>
      </c>
      <c r="L2" s="121" t="s">
        <v>52</v>
      </c>
      <c r="M2" s="121" t="s">
        <v>53</v>
      </c>
    </row>
    <row r="3" spans="1:13" x14ac:dyDescent="0.25">
      <c r="A3" s="121">
        <v>1980</v>
      </c>
      <c r="B3" s="122">
        <v>1</v>
      </c>
      <c r="C3" s="121"/>
      <c r="D3" s="123">
        <v>8.4599999999999995E-2</v>
      </c>
      <c r="E3" s="123">
        <v>0.12538414259373079</v>
      </c>
      <c r="F3" s="123">
        <v>0.21010000000000001</v>
      </c>
      <c r="G3" s="123">
        <v>0.11119999999999999</v>
      </c>
      <c r="H3" s="123">
        <v>0.32129999999999997</v>
      </c>
      <c r="I3" s="123">
        <v>0.2457</v>
      </c>
      <c r="J3" s="123">
        <v>0.56699999999999995</v>
      </c>
      <c r="K3" s="123">
        <v>0.25619999999999998</v>
      </c>
      <c r="L3" s="123">
        <v>0.82320000000000004</v>
      </c>
      <c r="M3" s="123">
        <v>0.17680000000000001</v>
      </c>
    </row>
    <row r="4" spans="1:13" x14ac:dyDescent="0.25">
      <c r="A4" s="121">
        <v>1981</v>
      </c>
      <c r="B4" s="122">
        <v>1</v>
      </c>
      <c r="C4" s="121"/>
      <c r="D4" s="123">
        <v>8.3000000000000004E-2</v>
      </c>
      <c r="E4" s="123">
        <v>0.12451144611948632</v>
      </c>
      <c r="F4" s="123">
        <v>0.20780000000000001</v>
      </c>
      <c r="G4" s="123">
        <v>0.112</v>
      </c>
      <c r="H4" s="123">
        <v>0.31979999999999997</v>
      </c>
      <c r="I4" s="123">
        <v>0.24690000000000001</v>
      </c>
      <c r="J4" s="123">
        <v>0.56669999999999998</v>
      </c>
      <c r="K4" s="123">
        <v>0.25590000000000002</v>
      </c>
      <c r="L4" s="123">
        <v>0.82250000000000001</v>
      </c>
      <c r="M4" s="123">
        <v>0.17749999999999999</v>
      </c>
    </row>
    <row r="5" spans="1:13" x14ac:dyDescent="0.25">
      <c r="A5" s="121">
        <v>1982</v>
      </c>
      <c r="B5" s="122">
        <v>1</v>
      </c>
      <c r="C5" s="121"/>
      <c r="D5" s="123">
        <v>8.9099999999999999E-2</v>
      </c>
      <c r="E5" s="123">
        <v>0.12313432835820895</v>
      </c>
      <c r="F5" s="123">
        <v>0.21229999999999999</v>
      </c>
      <c r="G5" s="123">
        <v>0.1103</v>
      </c>
      <c r="H5" s="123">
        <v>0.3226</v>
      </c>
      <c r="I5" s="123">
        <v>0.24529999999999999</v>
      </c>
      <c r="J5" s="123">
        <v>0.56789999999999996</v>
      </c>
      <c r="K5" s="123">
        <v>0.255</v>
      </c>
      <c r="L5" s="123">
        <v>0.82289999999999996</v>
      </c>
      <c r="M5" s="123">
        <v>0.17710000000000001</v>
      </c>
    </row>
    <row r="6" spans="1:13" x14ac:dyDescent="0.25">
      <c r="A6" s="121">
        <v>1983</v>
      </c>
      <c r="B6" s="122">
        <v>1</v>
      </c>
      <c r="C6" s="121"/>
      <c r="D6" s="123">
        <v>9.2899999999999996E-2</v>
      </c>
      <c r="E6" s="123">
        <v>0.12436548223350254</v>
      </c>
      <c r="F6" s="123">
        <v>0.21740000000000001</v>
      </c>
      <c r="G6" s="123">
        <v>0.1104</v>
      </c>
      <c r="H6" s="123">
        <v>0.32779999999999998</v>
      </c>
      <c r="I6" s="123">
        <v>0.24440000000000001</v>
      </c>
      <c r="J6" s="123">
        <v>0.57220000000000004</v>
      </c>
      <c r="K6" s="123">
        <v>0.253</v>
      </c>
      <c r="L6" s="123">
        <v>0.82520000000000004</v>
      </c>
      <c r="M6" s="123">
        <v>0.17480000000000001</v>
      </c>
    </row>
    <row r="7" spans="1:13" x14ac:dyDescent="0.25">
      <c r="A7" s="121">
        <v>1984</v>
      </c>
      <c r="B7" s="122">
        <v>1</v>
      </c>
      <c r="C7" s="121"/>
      <c r="D7" s="123">
        <v>9.6600000000000005E-2</v>
      </c>
      <c r="E7" s="123">
        <v>0.12517257248044178</v>
      </c>
      <c r="F7" s="123">
        <v>0.22189999999999999</v>
      </c>
      <c r="G7" s="123">
        <v>0.1106</v>
      </c>
      <c r="H7" s="123">
        <v>0.33250000000000002</v>
      </c>
      <c r="I7" s="123">
        <v>0.24310000000000001</v>
      </c>
      <c r="J7" s="123">
        <v>0.5756</v>
      </c>
      <c r="K7" s="123">
        <v>0.25</v>
      </c>
      <c r="L7" s="123">
        <v>0.8256</v>
      </c>
      <c r="M7" s="123">
        <v>0.1744</v>
      </c>
    </row>
    <row r="8" spans="1:13" x14ac:dyDescent="0.25">
      <c r="A8" s="121">
        <v>1985</v>
      </c>
      <c r="B8" s="122">
        <v>1</v>
      </c>
      <c r="C8" s="121"/>
      <c r="D8" s="123">
        <v>0.1003</v>
      </c>
      <c r="E8" s="123">
        <v>0.12627986348122866</v>
      </c>
      <c r="F8" s="123">
        <v>0.22670000000000001</v>
      </c>
      <c r="G8" s="123">
        <v>0.111</v>
      </c>
      <c r="H8" s="123">
        <v>0.3377</v>
      </c>
      <c r="I8" s="123">
        <v>0.24210000000000001</v>
      </c>
      <c r="J8" s="123">
        <v>0.57969999999999999</v>
      </c>
      <c r="K8" s="123">
        <v>0.2477</v>
      </c>
      <c r="L8" s="123">
        <v>0.82740000000000002</v>
      </c>
      <c r="M8" s="123">
        <v>0.1726</v>
      </c>
    </row>
    <row r="9" spans="1:13" x14ac:dyDescent="0.25">
      <c r="A9" s="121">
        <v>1986</v>
      </c>
      <c r="B9" s="122">
        <v>1</v>
      </c>
      <c r="C9" s="121"/>
      <c r="D9" s="123">
        <v>0.113</v>
      </c>
      <c r="E9" s="123">
        <v>0.12797147385103011</v>
      </c>
      <c r="F9" s="123">
        <v>0.24110000000000001</v>
      </c>
      <c r="G9" s="123">
        <v>0.11020000000000001</v>
      </c>
      <c r="H9" s="123">
        <v>0.35120000000000001</v>
      </c>
      <c r="I9" s="123">
        <v>0.2392</v>
      </c>
      <c r="J9" s="123">
        <v>0.59040000000000004</v>
      </c>
      <c r="K9" s="123">
        <v>0.24299999999999999</v>
      </c>
      <c r="L9" s="123">
        <v>0.83340000000000003</v>
      </c>
      <c r="M9" s="123">
        <v>0.1666</v>
      </c>
    </row>
    <row r="10" spans="1:13" x14ac:dyDescent="0.25">
      <c r="A10" s="121" t="s">
        <v>83</v>
      </c>
      <c r="B10" s="121"/>
      <c r="C10" s="121"/>
      <c r="D10" s="121"/>
      <c r="E10" s="123"/>
      <c r="F10" s="121"/>
      <c r="G10" s="121"/>
      <c r="H10" s="121"/>
      <c r="I10" s="121"/>
      <c r="J10" s="121"/>
      <c r="K10" s="121"/>
      <c r="L10" s="121"/>
      <c r="M10" s="121"/>
    </row>
    <row r="11" spans="1:13" x14ac:dyDescent="0.25">
      <c r="A11" s="121">
        <v>1987</v>
      </c>
      <c r="B11" s="122">
        <v>1</v>
      </c>
      <c r="C11" s="121"/>
      <c r="D11" s="123">
        <v>0.1232</v>
      </c>
      <c r="E11" s="123">
        <v>0.13326226012793177</v>
      </c>
      <c r="F11" s="123">
        <v>0.25669999999999998</v>
      </c>
      <c r="G11" s="123">
        <v>0.1123</v>
      </c>
      <c r="H11" s="123">
        <v>0.36899999999999999</v>
      </c>
      <c r="I11" s="123">
        <v>0.23849999999999999</v>
      </c>
      <c r="J11" s="123">
        <v>0.60750000000000004</v>
      </c>
      <c r="K11" s="123">
        <v>0.23619999999999999</v>
      </c>
      <c r="L11" s="123">
        <v>0.84370000000000001</v>
      </c>
      <c r="M11" s="123">
        <v>0.15629999999999999</v>
      </c>
    </row>
    <row r="12" spans="1:13" x14ac:dyDescent="0.25">
      <c r="A12" s="121">
        <v>1988</v>
      </c>
      <c r="B12" s="122">
        <v>1</v>
      </c>
      <c r="C12" s="121"/>
      <c r="D12" s="123">
        <v>0.15160000000000001</v>
      </c>
      <c r="E12" s="123">
        <v>0.13348271446862997</v>
      </c>
      <c r="F12" s="123">
        <v>0.28510000000000002</v>
      </c>
      <c r="G12" s="123">
        <v>0.1094</v>
      </c>
      <c r="H12" s="123">
        <v>0.39450000000000002</v>
      </c>
      <c r="I12" s="123">
        <v>0.22989999999999999</v>
      </c>
      <c r="J12" s="123">
        <v>0.62439999999999996</v>
      </c>
      <c r="K12" s="123">
        <v>0.2263</v>
      </c>
      <c r="L12" s="123">
        <v>0.85070000000000001</v>
      </c>
      <c r="M12" s="123">
        <v>0.14929999999999999</v>
      </c>
    </row>
    <row r="13" spans="1:13" x14ac:dyDescent="0.25">
      <c r="A13" s="121">
        <v>1989</v>
      </c>
      <c r="B13" s="122">
        <v>1</v>
      </c>
      <c r="C13" s="121"/>
      <c r="D13" s="123">
        <v>0.1419</v>
      </c>
      <c r="E13" s="123">
        <v>0.13640497120339498</v>
      </c>
      <c r="F13" s="123">
        <v>0.27839999999999998</v>
      </c>
      <c r="G13" s="123">
        <v>0.1116</v>
      </c>
      <c r="H13" s="123">
        <v>0.39</v>
      </c>
      <c r="I13" s="123">
        <v>0.23280000000000001</v>
      </c>
      <c r="J13" s="123">
        <v>0.62280000000000002</v>
      </c>
      <c r="K13" s="123">
        <v>0.2276</v>
      </c>
      <c r="L13" s="123">
        <v>0.85040000000000004</v>
      </c>
      <c r="M13" s="123">
        <v>0.14960000000000001</v>
      </c>
    </row>
    <row r="14" spans="1:13" x14ac:dyDescent="0.25">
      <c r="A14" s="121">
        <v>1990</v>
      </c>
      <c r="B14" s="122">
        <v>1</v>
      </c>
      <c r="C14" s="121"/>
      <c r="D14" s="123">
        <v>0.14000000000000001</v>
      </c>
      <c r="E14" s="123">
        <v>0.13619240799768184</v>
      </c>
      <c r="F14" s="123">
        <v>0.2762</v>
      </c>
      <c r="G14" s="123">
        <v>0.1115</v>
      </c>
      <c r="H14" s="123">
        <v>0.38769999999999999</v>
      </c>
      <c r="I14" s="123">
        <v>0.2336</v>
      </c>
      <c r="J14" s="123">
        <v>0.62129999999999996</v>
      </c>
      <c r="K14" s="123">
        <v>0.22839999999999999</v>
      </c>
      <c r="L14" s="123">
        <v>0.84970000000000001</v>
      </c>
      <c r="M14" s="123">
        <v>0.15029999999999999</v>
      </c>
    </row>
    <row r="15" spans="1:13" x14ac:dyDescent="0.25">
      <c r="A15" s="121">
        <v>1991</v>
      </c>
      <c r="B15" s="122">
        <v>1</v>
      </c>
      <c r="C15" s="121"/>
      <c r="D15" s="123">
        <v>0.12989999999999999</v>
      </c>
      <c r="E15" s="123">
        <v>0.13822525597269625</v>
      </c>
      <c r="F15" s="123">
        <v>0.26829999999999998</v>
      </c>
      <c r="G15" s="123">
        <v>0.1137</v>
      </c>
      <c r="H15" s="123">
        <v>0.38200000000000001</v>
      </c>
      <c r="I15" s="123">
        <v>0.23649999999999999</v>
      </c>
      <c r="J15" s="123">
        <v>0.61850000000000005</v>
      </c>
      <c r="K15" s="123">
        <v>0.2301</v>
      </c>
      <c r="L15" s="123">
        <v>0.84870000000000001</v>
      </c>
      <c r="M15" s="123">
        <v>0.15129999999999999</v>
      </c>
    </row>
    <row r="16" spans="1:13" x14ac:dyDescent="0.25">
      <c r="A16" s="121">
        <v>1992</v>
      </c>
      <c r="B16" s="122">
        <v>1</v>
      </c>
      <c r="C16" s="121"/>
      <c r="D16" s="123">
        <v>0.14230000000000001</v>
      </c>
      <c r="E16" s="123">
        <v>0.13773431132844335</v>
      </c>
      <c r="F16" s="123">
        <v>0.28010000000000002</v>
      </c>
      <c r="G16" s="123">
        <v>0.11210000000000001</v>
      </c>
      <c r="H16" s="123">
        <v>0.39229999999999998</v>
      </c>
      <c r="I16" s="123">
        <v>0.23250000000000001</v>
      </c>
      <c r="J16" s="123">
        <v>0.62470000000000003</v>
      </c>
      <c r="K16" s="123">
        <v>0.2261</v>
      </c>
      <c r="L16" s="123">
        <v>0.8508</v>
      </c>
      <c r="M16" s="123">
        <v>0.1492</v>
      </c>
    </row>
    <row r="17" spans="1:13" x14ac:dyDescent="0.25">
      <c r="A17" s="121">
        <v>1993</v>
      </c>
      <c r="B17" s="122">
        <v>1</v>
      </c>
      <c r="C17" s="121"/>
      <c r="D17" s="123">
        <v>0.13789999999999999</v>
      </c>
      <c r="E17" s="123">
        <v>0.1395656779661017</v>
      </c>
      <c r="F17" s="123">
        <v>0.27760000000000001</v>
      </c>
      <c r="G17" s="123">
        <v>0.1129</v>
      </c>
      <c r="H17" s="123">
        <v>0.39050000000000001</v>
      </c>
      <c r="I17" s="123">
        <v>0.23400000000000001</v>
      </c>
      <c r="J17" s="123">
        <v>0.62450000000000006</v>
      </c>
      <c r="K17" s="123">
        <v>0.2263</v>
      </c>
      <c r="L17" s="123">
        <v>0.8508</v>
      </c>
      <c r="M17" s="123">
        <v>0.1492</v>
      </c>
    </row>
    <row r="18" spans="1:13" x14ac:dyDescent="0.25">
      <c r="A18" s="121">
        <v>1994</v>
      </c>
      <c r="B18" s="122">
        <v>1</v>
      </c>
      <c r="C18" s="121"/>
      <c r="D18" s="123">
        <v>0.13800000000000001</v>
      </c>
      <c r="E18" s="123">
        <v>0.1403685937894471</v>
      </c>
      <c r="F18" s="123">
        <v>0.27850000000000003</v>
      </c>
      <c r="G18" s="123">
        <v>0.1134</v>
      </c>
      <c r="H18" s="123">
        <v>0.39190000000000003</v>
      </c>
      <c r="I18" s="123">
        <v>0.23449999999999999</v>
      </c>
      <c r="J18" s="123">
        <v>0.62639999999999996</v>
      </c>
      <c r="K18" s="123">
        <v>0.2248</v>
      </c>
      <c r="L18" s="123">
        <v>0.85109999999999997</v>
      </c>
      <c r="M18" s="123">
        <v>0.1489</v>
      </c>
    </row>
    <row r="19" spans="1:13" x14ac:dyDescent="0.25">
      <c r="A19" s="121">
        <v>1995</v>
      </c>
      <c r="B19" s="122">
        <v>1</v>
      </c>
      <c r="C19" s="121"/>
      <c r="D19" s="123">
        <v>0.14599999999999999</v>
      </c>
      <c r="E19" s="123">
        <v>0.1420494699646643</v>
      </c>
      <c r="F19" s="123">
        <v>0.28810000000000002</v>
      </c>
      <c r="G19" s="123">
        <v>0.1135</v>
      </c>
      <c r="H19" s="123">
        <v>0.40160000000000001</v>
      </c>
      <c r="I19" s="123">
        <v>0.2321</v>
      </c>
      <c r="J19" s="123">
        <v>0.63370000000000004</v>
      </c>
      <c r="K19" s="123">
        <v>0.22090000000000001</v>
      </c>
      <c r="L19" s="123">
        <v>0.85460000000000003</v>
      </c>
      <c r="M19" s="123">
        <v>0.1454</v>
      </c>
    </row>
    <row r="20" spans="1:13" x14ac:dyDescent="0.25">
      <c r="A20" s="121">
        <v>1996</v>
      </c>
      <c r="B20" s="122">
        <v>1</v>
      </c>
      <c r="C20" s="121"/>
      <c r="D20" s="123">
        <v>0.16039999999999999</v>
      </c>
      <c r="E20" s="123">
        <v>0.14310607710738402</v>
      </c>
      <c r="F20" s="123">
        <v>0.30359999999999998</v>
      </c>
      <c r="G20" s="123">
        <v>0.1123</v>
      </c>
      <c r="H20" s="123">
        <v>0.41589999999999999</v>
      </c>
      <c r="I20" s="123">
        <v>0.2273</v>
      </c>
      <c r="J20" s="123">
        <v>0.64319999999999999</v>
      </c>
      <c r="K20" s="123">
        <v>0.216</v>
      </c>
      <c r="L20" s="123">
        <v>0.85919999999999996</v>
      </c>
      <c r="M20" s="123">
        <v>0.14080000000000001</v>
      </c>
    </row>
    <row r="21" spans="1:13" x14ac:dyDescent="0.25">
      <c r="A21" s="121">
        <v>1997</v>
      </c>
      <c r="B21" s="122">
        <v>1</v>
      </c>
      <c r="C21" s="121"/>
      <c r="D21" s="123">
        <v>0.17380000000000001</v>
      </c>
      <c r="E21" s="123">
        <v>0.1441369699382839</v>
      </c>
      <c r="F21" s="123">
        <v>0.31790000000000002</v>
      </c>
      <c r="G21" s="123">
        <v>0.1103</v>
      </c>
      <c r="H21" s="123">
        <v>0.42830000000000001</v>
      </c>
      <c r="I21" s="123">
        <v>0.22220000000000001</v>
      </c>
      <c r="J21" s="123">
        <v>0.65049999999999997</v>
      </c>
      <c r="K21" s="123">
        <v>0.21110000000000001</v>
      </c>
      <c r="L21" s="123">
        <v>0.86160000000000003</v>
      </c>
      <c r="M21" s="123">
        <v>0.1384</v>
      </c>
    </row>
    <row r="22" spans="1:13" x14ac:dyDescent="0.25">
      <c r="A22" s="121">
        <v>1998</v>
      </c>
      <c r="B22" s="122">
        <v>1</v>
      </c>
      <c r="C22" s="121"/>
      <c r="D22" s="123">
        <v>0.1847</v>
      </c>
      <c r="E22" s="123">
        <v>0.1439019930517462</v>
      </c>
      <c r="F22" s="123">
        <v>0.32850000000000001</v>
      </c>
      <c r="G22" s="123">
        <v>0.10920000000000001</v>
      </c>
      <c r="H22" s="123">
        <v>0.43769999999999998</v>
      </c>
      <c r="I22" s="123">
        <v>0.21870000000000001</v>
      </c>
      <c r="J22" s="123">
        <v>0.65629999999999999</v>
      </c>
      <c r="K22" s="123">
        <v>0.2069</v>
      </c>
      <c r="L22" s="123">
        <v>0.86329999999999996</v>
      </c>
      <c r="M22" s="123">
        <v>0.13669999999999999</v>
      </c>
    </row>
    <row r="23" spans="1:13" x14ac:dyDescent="0.25">
      <c r="A23" s="121">
        <v>1999</v>
      </c>
      <c r="B23" s="122">
        <v>1</v>
      </c>
      <c r="C23" s="121"/>
      <c r="D23" s="123">
        <v>0.1951</v>
      </c>
      <c r="E23" s="123">
        <v>0.14537146725334235</v>
      </c>
      <c r="F23" s="123">
        <v>0.34039999999999998</v>
      </c>
      <c r="G23" s="123">
        <v>0.1085</v>
      </c>
      <c r="H23" s="123">
        <v>0.44890000000000002</v>
      </c>
      <c r="I23" s="123">
        <v>0.2157</v>
      </c>
      <c r="J23" s="123">
        <v>0.66459999999999997</v>
      </c>
      <c r="K23" s="123">
        <v>0.2029</v>
      </c>
      <c r="L23" s="123">
        <v>0.86750000000000005</v>
      </c>
      <c r="M23" s="123">
        <v>0.13250000000000001</v>
      </c>
    </row>
    <row r="24" spans="1:13" x14ac:dyDescent="0.25">
      <c r="A24" s="121">
        <v>2000</v>
      </c>
      <c r="B24" s="122">
        <v>1</v>
      </c>
      <c r="C24" s="121"/>
      <c r="D24" s="123">
        <v>0.20810000000000001</v>
      </c>
      <c r="E24" s="123">
        <v>0.14476961394769614</v>
      </c>
      <c r="F24" s="123">
        <v>0.35299999999999998</v>
      </c>
      <c r="G24" s="123">
        <v>0.1071</v>
      </c>
      <c r="H24" s="123">
        <v>0.46010000000000001</v>
      </c>
      <c r="I24" s="123">
        <v>0.21149999999999999</v>
      </c>
      <c r="J24" s="123">
        <v>0.67149999999999999</v>
      </c>
      <c r="K24" s="123">
        <v>0.1986</v>
      </c>
      <c r="L24" s="123">
        <v>0.87009999999999998</v>
      </c>
      <c r="M24" s="123">
        <v>0.12989999999999999</v>
      </c>
    </row>
    <row r="25" spans="1:13" x14ac:dyDescent="0.25">
      <c r="A25" s="121" t="s">
        <v>84</v>
      </c>
      <c r="B25" s="121"/>
      <c r="C25" s="121"/>
      <c r="D25" s="121"/>
      <c r="E25" s="123"/>
      <c r="F25" s="121"/>
      <c r="G25" s="121"/>
      <c r="H25" s="121"/>
      <c r="I25" s="121"/>
      <c r="J25" s="121"/>
      <c r="K25" s="121"/>
      <c r="L25" s="121"/>
      <c r="M25" s="121"/>
    </row>
    <row r="26" spans="1:13" x14ac:dyDescent="0.25">
      <c r="A26" s="121">
        <v>2001</v>
      </c>
      <c r="B26" s="122">
        <v>1</v>
      </c>
      <c r="C26" s="123">
        <v>8.0500000000000002E-2</v>
      </c>
      <c r="D26" s="123">
        <v>0.1741</v>
      </c>
      <c r="E26" s="123">
        <v>0.1420863309352518</v>
      </c>
      <c r="F26" s="123">
        <v>0.31609999999999999</v>
      </c>
      <c r="G26" s="123">
        <v>0.1089</v>
      </c>
      <c r="H26" s="123">
        <v>0.42499999999999999</v>
      </c>
      <c r="I26" s="123">
        <v>0.218</v>
      </c>
      <c r="J26" s="123">
        <v>0.6431</v>
      </c>
      <c r="K26" s="123">
        <v>0.21290000000000001</v>
      </c>
      <c r="L26" s="123">
        <v>0.85599999999999998</v>
      </c>
      <c r="M26" s="123">
        <v>0.14399999999999999</v>
      </c>
    </row>
    <row r="27" spans="1:13" x14ac:dyDescent="0.25">
      <c r="A27" s="121">
        <v>2002</v>
      </c>
      <c r="B27" s="122">
        <v>1</v>
      </c>
      <c r="C27" s="123">
        <v>7.0400000000000004E-2</v>
      </c>
      <c r="D27" s="123">
        <v>0.1605</v>
      </c>
      <c r="E27" s="123">
        <v>0.1424272818455366</v>
      </c>
      <c r="F27" s="123">
        <v>0.3029</v>
      </c>
      <c r="G27" s="123">
        <v>0.1104</v>
      </c>
      <c r="H27" s="123">
        <v>0.4133</v>
      </c>
      <c r="I27" s="123">
        <v>0.22389999999999999</v>
      </c>
      <c r="J27" s="123">
        <v>0.6371</v>
      </c>
      <c r="K27" s="123">
        <v>0.21790000000000001</v>
      </c>
      <c r="L27" s="123">
        <v>0.85499999999999998</v>
      </c>
      <c r="M27" s="123">
        <v>0.14499999999999999</v>
      </c>
    </row>
    <row r="28" spans="1:13" x14ac:dyDescent="0.25">
      <c r="A28" s="121">
        <v>2003</v>
      </c>
      <c r="B28" s="122">
        <v>1</v>
      </c>
      <c r="C28" s="123">
        <v>7.5600000000000001E-2</v>
      </c>
      <c r="D28" s="123">
        <v>0.1673</v>
      </c>
      <c r="E28" s="123">
        <v>0.14260191651778464</v>
      </c>
      <c r="F28" s="123">
        <v>0.30990000000000001</v>
      </c>
      <c r="G28" s="123">
        <v>0.1103</v>
      </c>
      <c r="H28" s="123">
        <v>0.42009999999999997</v>
      </c>
      <c r="I28" s="123">
        <v>0.2233</v>
      </c>
      <c r="J28" s="123">
        <v>0.64339999999999997</v>
      </c>
      <c r="K28" s="123">
        <v>0.2152</v>
      </c>
      <c r="L28" s="123">
        <v>0.85870000000000002</v>
      </c>
      <c r="M28" s="123">
        <v>0.14130000000000001</v>
      </c>
    </row>
    <row r="29" spans="1:13" x14ac:dyDescent="0.25">
      <c r="A29" s="121">
        <v>2004</v>
      </c>
      <c r="B29" s="122">
        <v>1</v>
      </c>
      <c r="C29" s="123">
        <v>9.1399999999999995E-2</v>
      </c>
      <c r="D29" s="123">
        <v>0.18990000000000001</v>
      </c>
      <c r="E29" s="123">
        <v>0.14313288789903489</v>
      </c>
      <c r="F29" s="123">
        <v>0.33310000000000001</v>
      </c>
      <c r="G29" s="123">
        <v>0.1077</v>
      </c>
      <c r="H29" s="123">
        <v>0.44069999999999998</v>
      </c>
      <c r="I29" s="123">
        <v>0.216</v>
      </c>
      <c r="J29" s="123">
        <v>0.65680000000000005</v>
      </c>
      <c r="K29" s="123">
        <v>0.20830000000000001</v>
      </c>
      <c r="L29" s="123">
        <v>0.86509999999999998</v>
      </c>
      <c r="M29" s="123">
        <v>0.13489999999999999</v>
      </c>
    </row>
    <row r="30" spans="1:13" x14ac:dyDescent="0.25">
      <c r="A30" s="121">
        <v>2005</v>
      </c>
      <c r="B30" s="122">
        <v>1</v>
      </c>
      <c r="C30" s="123">
        <v>0.10639999999999999</v>
      </c>
      <c r="D30" s="123">
        <v>0.21190000000000001</v>
      </c>
      <c r="E30" s="123">
        <v>0.14417594352430085</v>
      </c>
      <c r="F30" s="123">
        <v>0.35610000000000003</v>
      </c>
      <c r="G30" s="123">
        <v>0.1056</v>
      </c>
      <c r="H30" s="123">
        <v>0.4617</v>
      </c>
      <c r="I30" s="123">
        <v>0.20899999999999999</v>
      </c>
      <c r="J30" s="123">
        <v>0.67069999999999996</v>
      </c>
      <c r="K30" s="123">
        <v>0.19989999999999999</v>
      </c>
      <c r="L30" s="123">
        <v>0.87060000000000004</v>
      </c>
      <c r="M30" s="123">
        <v>0.12939999999999999</v>
      </c>
    </row>
    <row r="31" spans="1:13" x14ac:dyDescent="0.25">
      <c r="A31" s="121">
        <v>2006</v>
      </c>
      <c r="B31" s="122">
        <v>1</v>
      </c>
      <c r="C31" s="123">
        <v>0.1123</v>
      </c>
      <c r="D31" s="123">
        <v>0.221</v>
      </c>
      <c r="E31" s="123">
        <v>0.14516938519447931</v>
      </c>
      <c r="F31" s="123">
        <v>0.36620000000000003</v>
      </c>
      <c r="G31" s="123">
        <v>0.1056</v>
      </c>
      <c r="H31" s="123">
        <v>0.47170000000000001</v>
      </c>
      <c r="I31" s="123">
        <v>0.20730000000000001</v>
      </c>
      <c r="J31" s="123">
        <v>0.67910000000000004</v>
      </c>
      <c r="K31" s="123">
        <v>0.1968</v>
      </c>
      <c r="L31" s="123">
        <v>0.87580000000000002</v>
      </c>
      <c r="M31" s="123">
        <v>0.1242</v>
      </c>
    </row>
    <row r="32" spans="1:13" x14ac:dyDescent="0.25">
      <c r="A32" s="121">
        <v>2007</v>
      </c>
      <c r="B32" s="122">
        <v>1</v>
      </c>
      <c r="C32" s="123">
        <v>0.1195</v>
      </c>
      <c r="D32" s="123">
        <v>0.2286</v>
      </c>
      <c r="E32" s="123">
        <v>0.14520992809093017</v>
      </c>
      <c r="F32" s="123">
        <v>0.37390000000000001</v>
      </c>
      <c r="G32" s="123">
        <v>0.10489999999999999</v>
      </c>
      <c r="H32" s="123">
        <v>0.4788</v>
      </c>
      <c r="I32" s="123">
        <v>0.20530000000000001</v>
      </c>
      <c r="J32" s="123">
        <v>0.68410000000000004</v>
      </c>
      <c r="K32" s="123">
        <v>0.19400000000000001</v>
      </c>
      <c r="L32" s="123">
        <v>0.87809999999999999</v>
      </c>
      <c r="M32" s="123">
        <v>0.12189999999999999</v>
      </c>
    </row>
    <row r="33" spans="1:13" x14ac:dyDescent="0.25">
      <c r="A33" s="121">
        <v>2008</v>
      </c>
      <c r="B33" s="122">
        <v>1</v>
      </c>
      <c r="C33" s="123">
        <v>0.10059999999999999</v>
      </c>
      <c r="D33" s="123">
        <v>0.2019</v>
      </c>
      <c r="E33" s="123">
        <v>0.14757494516207653</v>
      </c>
      <c r="F33" s="123">
        <v>0.34949999999999998</v>
      </c>
      <c r="G33" s="123">
        <v>0.1103</v>
      </c>
      <c r="H33" s="123">
        <v>0.45979999999999999</v>
      </c>
      <c r="I33" s="123">
        <v>0.21709999999999999</v>
      </c>
      <c r="J33" s="123">
        <v>0.67689999999999995</v>
      </c>
      <c r="K33" s="123">
        <v>0.2039</v>
      </c>
      <c r="L33" s="123">
        <v>0.88080000000000003</v>
      </c>
      <c r="M33" s="123">
        <v>0.1192</v>
      </c>
    </row>
    <row r="34" spans="1:13" x14ac:dyDescent="0.25">
      <c r="A34" s="121">
        <v>2009</v>
      </c>
      <c r="B34" s="122">
        <v>1</v>
      </c>
      <c r="C34" s="123">
        <v>7.9399999999999998E-2</v>
      </c>
      <c r="D34" s="123">
        <v>0.1721</v>
      </c>
      <c r="E34" s="123">
        <v>0.14962396094471567</v>
      </c>
      <c r="F34" s="123">
        <v>0.32179999999999997</v>
      </c>
      <c r="G34" s="123">
        <v>0.1159</v>
      </c>
      <c r="H34" s="123">
        <v>0.43769999999999998</v>
      </c>
      <c r="I34" s="123">
        <v>0.2296</v>
      </c>
      <c r="J34" s="123">
        <v>0.66739999999999999</v>
      </c>
      <c r="K34" s="123">
        <v>0.21379999999999999</v>
      </c>
      <c r="L34" s="123">
        <v>0.88119999999999998</v>
      </c>
      <c r="M34" s="123">
        <v>0.1188</v>
      </c>
    </row>
    <row r="35" spans="1:13" x14ac:dyDescent="0.25">
      <c r="A35" s="121">
        <v>2010</v>
      </c>
      <c r="B35" s="122">
        <v>1</v>
      </c>
      <c r="C35" s="123">
        <v>9.2399999999999996E-2</v>
      </c>
      <c r="D35" s="123">
        <v>0.18870000000000001</v>
      </c>
      <c r="E35" s="123">
        <v>0.14912935323383084</v>
      </c>
      <c r="F35" s="123">
        <v>0.33779999999999999</v>
      </c>
      <c r="G35" s="123">
        <v>0.1138</v>
      </c>
      <c r="H35" s="123">
        <v>0.45169999999999999</v>
      </c>
      <c r="I35" s="123">
        <v>0.2238</v>
      </c>
      <c r="J35" s="123">
        <v>0.67549999999999999</v>
      </c>
      <c r="K35" s="123">
        <v>0.20710000000000001</v>
      </c>
      <c r="L35" s="123">
        <v>0.88260000000000005</v>
      </c>
      <c r="M35" s="123">
        <v>0.1174</v>
      </c>
    </row>
    <row r="36" spans="1:13" x14ac:dyDescent="0.25">
      <c r="A36" s="121">
        <v>2011</v>
      </c>
      <c r="B36" s="122">
        <v>1</v>
      </c>
      <c r="C36" s="123">
        <v>8.8599999999999998E-2</v>
      </c>
      <c r="D36" s="123">
        <v>0.187</v>
      </c>
      <c r="E36" s="123">
        <v>0.15185764097631357</v>
      </c>
      <c r="F36" s="123">
        <v>0.33889999999999998</v>
      </c>
      <c r="G36" s="123">
        <v>0.115</v>
      </c>
      <c r="H36" s="123">
        <v>0.45390000000000003</v>
      </c>
      <c r="I36" s="123">
        <v>0.2243</v>
      </c>
      <c r="J36" s="123">
        <v>0.67820000000000003</v>
      </c>
      <c r="K36" s="123">
        <v>0.20630000000000001</v>
      </c>
      <c r="L36" s="123">
        <v>0.88449999999999995</v>
      </c>
      <c r="M36" s="123">
        <v>0.11550000000000001</v>
      </c>
    </row>
    <row r="37" spans="1:13" x14ac:dyDescent="0.25">
      <c r="A37" s="121">
        <v>2012</v>
      </c>
      <c r="B37" s="122">
        <v>1</v>
      </c>
      <c r="C37" s="123">
        <v>0.1125</v>
      </c>
      <c r="D37" s="123">
        <v>0.21859999999999999</v>
      </c>
      <c r="E37" s="123">
        <v>0.14974563149745632</v>
      </c>
      <c r="F37" s="123">
        <v>0.36840000000000001</v>
      </c>
      <c r="G37" s="123">
        <v>0.1103</v>
      </c>
      <c r="H37" s="123">
        <v>0.47870000000000001</v>
      </c>
      <c r="I37" s="123">
        <v>0.21390000000000001</v>
      </c>
      <c r="J37" s="123">
        <v>0.6925</v>
      </c>
      <c r="K37" s="123">
        <v>0.19639999999999999</v>
      </c>
      <c r="L37" s="123">
        <v>0.88900000000000001</v>
      </c>
      <c r="M37" s="123">
        <v>0.111</v>
      </c>
    </row>
    <row r="38" spans="1:13" x14ac:dyDescent="0.25">
      <c r="A38" s="121">
        <v>2013</v>
      </c>
      <c r="B38" s="122">
        <v>1</v>
      </c>
      <c r="C38" s="123">
        <v>9.0300000000000005E-2</v>
      </c>
      <c r="D38" s="123">
        <v>0.19040000000000001</v>
      </c>
      <c r="E38" s="123">
        <v>0.1537524905911003</v>
      </c>
      <c r="F38" s="123">
        <v>0.34420000000000001</v>
      </c>
      <c r="G38" s="123">
        <v>0.1145</v>
      </c>
      <c r="H38" s="123">
        <v>0.4587</v>
      </c>
      <c r="I38" s="123">
        <v>0.2223</v>
      </c>
      <c r="J38" s="123">
        <v>0.68100000000000005</v>
      </c>
      <c r="K38" s="123">
        <v>0.2041</v>
      </c>
      <c r="L38" s="123">
        <v>0.8851</v>
      </c>
      <c r="M38" s="123">
        <v>0.1149</v>
      </c>
    </row>
    <row r="39" spans="1:13" x14ac:dyDescent="0.25">
      <c r="A39" s="121">
        <v>2014</v>
      </c>
      <c r="B39" s="122">
        <v>1</v>
      </c>
      <c r="C39" s="123">
        <v>0.1016</v>
      </c>
      <c r="D39" s="123">
        <v>0.20580000000000001</v>
      </c>
      <c r="E39" s="123">
        <v>0.15377484807910186</v>
      </c>
      <c r="F39" s="123">
        <v>0.35959999999999998</v>
      </c>
      <c r="G39" s="123">
        <v>0.1125</v>
      </c>
      <c r="H39" s="123">
        <v>0.47210000000000002</v>
      </c>
      <c r="I39" s="123">
        <v>0.217</v>
      </c>
      <c r="J39" s="123">
        <v>0.68910000000000005</v>
      </c>
      <c r="K39" s="123">
        <v>0.19819999999999999</v>
      </c>
      <c r="L39" s="123">
        <v>0.88729999999999998</v>
      </c>
      <c r="M39" s="123">
        <v>0.11269999999999999</v>
      </c>
    </row>
    <row r="40" spans="1:13" x14ac:dyDescent="0.25">
      <c r="A40" s="121">
        <v>2015</v>
      </c>
      <c r="B40" s="122">
        <v>1</v>
      </c>
      <c r="C40" s="123">
        <v>0.1019</v>
      </c>
      <c r="D40" s="123">
        <v>0.20649999999999999</v>
      </c>
      <c r="E40" s="123">
        <v>0.15419501133786848</v>
      </c>
      <c r="F40" s="123">
        <v>0.36070000000000002</v>
      </c>
      <c r="G40" s="123">
        <v>0.1129</v>
      </c>
      <c r="H40" s="123">
        <v>0.47360000000000002</v>
      </c>
      <c r="I40" s="123">
        <v>0.21640000000000001</v>
      </c>
      <c r="J40" s="123">
        <v>0.68989999999999996</v>
      </c>
      <c r="K40" s="123">
        <v>0.19719999999999999</v>
      </c>
      <c r="L40" s="123">
        <v>0.88719999999999999</v>
      </c>
      <c r="M40" s="123">
        <v>0.1128</v>
      </c>
    </row>
    <row r="41" spans="1:13" x14ac:dyDescent="0.25">
      <c r="A41" s="121">
        <v>2016</v>
      </c>
      <c r="B41" s="124">
        <v>1</v>
      </c>
      <c r="C41" s="125">
        <v>9.5155999999999991E-2</v>
      </c>
      <c r="D41" s="125">
        <v>0.197218</v>
      </c>
      <c r="E41" s="123">
        <v>0.15475258875695952</v>
      </c>
      <c r="F41" s="125">
        <v>0.35197099999999998</v>
      </c>
      <c r="G41" s="125">
        <v>0.11367699999999999</v>
      </c>
      <c r="H41" s="125">
        <v>0.46564800000000001</v>
      </c>
      <c r="I41" s="125">
        <v>0.21863999999999997</v>
      </c>
      <c r="J41" s="125">
        <v>0.68428800000000001</v>
      </c>
      <c r="K41" s="125">
        <v>0.1998360000000001</v>
      </c>
      <c r="L41" s="125">
        <v>0.88412400000000002</v>
      </c>
      <c r="M41" s="125">
        <v>0.11587599999999995</v>
      </c>
    </row>
    <row r="42" spans="1:13" x14ac:dyDescent="0.25">
      <c r="A42" s="121">
        <v>2017</v>
      </c>
      <c r="B42" s="124">
        <v>1</v>
      </c>
      <c r="C42" s="125">
        <v>0.1052</v>
      </c>
      <c r="D42" s="125">
        <v>0.21043700000000001</v>
      </c>
      <c r="E42" s="123">
        <v>0.15485648973620442</v>
      </c>
      <c r="F42" s="125">
        <v>0.36529400000000001</v>
      </c>
      <c r="G42" s="125">
        <v>0.112093</v>
      </c>
      <c r="H42" s="125">
        <v>0.47738700000000001</v>
      </c>
      <c r="I42" s="125">
        <v>0.214001</v>
      </c>
      <c r="J42" s="125">
        <v>0.691388</v>
      </c>
      <c r="K42" s="125">
        <v>0.19610400000000006</v>
      </c>
      <c r="L42" s="125">
        <v>0.88749200000000006</v>
      </c>
      <c r="M42" s="125">
        <v>0.112508</v>
      </c>
    </row>
    <row r="43" spans="1:13" x14ac:dyDescent="0.25">
      <c r="A43" s="121">
        <v>2018</v>
      </c>
      <c r="B43" s="124">
        <v>1</v>
      </c>
      <c r="C43" s="125">
        <v>0.10348300000000001</v>
      </c>
      <c r="D43" s="125">
        <v>0.20927399999999999</v>
      </c>
      <c r="E43" s="123">
        <v>0.15548159731467362</v>
      </c>
      <c r="F43" s="125">
        <v>0.36475600000000002</v>
      </c>
      <c r="G43" s="125">
        <v>0.11182399999999998</v>
      </c>
      <c r="H43" s="125">
        <v>0.47658</v>
      </c>
      <c r="I43" s="125">
        <v>0.21255899999999994</v>
      </c>
      <c r="J43" s="125">
        <v>0.68913899999999995</v>
      </c>
      <c r="K43" s="125">
        <v>0.19480400000000009</v>
      </c>
      <c r="L43" s="125">
        <v>0.88394300000000003</v>
      </c>
      <c r="M43" s="125">
        <v>0.11605700000000001</v>
      </c>
    </row>
    <row r="44" spans="1:13" x14ac:dyDescent="0.25">
      <c r="A44" s="121">
        <v>2019</v>
      </c>
      <c r="B44" s="124">
        <v>1</v>
      </c>
      <c r="C44" s="125">
        <v>9.5980088951724551E-2</v>
      </c>
      <c r="D44" s="125">
        <v>0.20141489625805256</v>
      </c>
      <c r="E44" s="123">
        <v>0.1579035332432876</v>
      </c>
      <c r="F44" s="125">
        <v>0.35931842950134013</v>
      </c>
      <c r="G44" s="125">
        <v>0.11371851029003986</v>
      </c>
      <c r="H44" s="125">
        <v>0.47303693979138001</v>
      </c>
      <c r="I44" s="125">
        <v>0.21512002591970777</v>
      </c>
      <c r="J44" s="125">
        <v>0.68815696571108775</v>
      </c>
      <c r="K44" s="125">
        <v>0.19691109456064831</v>
      </c>
      <c r="L44" s="125">
        <v>0.88506806027173612</v>
      </c>
      <c r="M44" s="125">
        <v>0.11493193972826385</v>
      </c>
    </row>
    <row r="45" spans="1:13" x14ac:dyDescent="0.25">
      <c r="A45" s="121">
        <v>2020</v>
      </c>
      <c r="B45" s="124">
        <v>1</v>
      </c>
      <c r="C45" s="128">
        <v>0.11322400000000001</v>
      </c>
      <c r="D45" s="125">
        <v>0.22187300000000001</v>
      </c>
      <c r="E45" s="123">
        <v>0.15919769902135958</v>
      </c>
      <c r="F45" s="125">
        <v>0.38107000000000002</v>
      </c>
      <c r="G45" s="125">
        <v>0.11346200000000001</v>
      </c>
      <c r="H45" s="125">
        <v>0.49453200000000003</v>
      </c>
      <c r="I45" s="125">
        <v>0.2126019999999999</v>
      </c>
      <c r="J45" s="125">
        <v>0.70713399999999993</v>
      </c>
      <c r="K45" s="125">
        <v>0.19105500000000009</v>
      </c>
      <c r="L45" s="125">
        <v>0.89818900000000002</v>
      </c>
      <c r="M45" s="125">
        <v>0.10181100000000001</v>
      </c>
    </row>
    <row r="46" spans="1:13" x14ac:dyDescent="0.25">
      <c r="A46" s="114" t="s">
        <v>91</v>
      </c>
      <c r="B46" s="114"/>
      <c r="C46" s="114"/>
      <c r="D46" s="114"/>
      <c r="E46" s="114"/>
      <c r="F46" s="114"/>
      <c r="G46" s="114"/>
      <c r="H46" s="114"/>
      <c r="I46" s="114"/>
      <c r="J46" s="114"/>
      <c r="K46" s="114"/>
      <c r="L46" s="114"/>
      <c r="M46" s="114"/>
    </row>
    <row r="47" spans="1:13" x14ac:dyDescent="0.25">
      <c r="F47" s="12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B45EA-A7B5-F142-AF4F-6BB1A462561C}">
  <dimension ref="A1:M47"/>
  <sheetViews>
    <sheetView workbookViewId="0">
      <selection activeCell="D45" sqref="D26:D45"/>
    </sheetView>
  </sheetViews>
  <sheetFormatPr defaultColWidth="8.875" defaultRowHeight="15" x14ac:dyDescent="0.25"/>
  <cols>
    <col min="1" max="16384" width="8.875" style="108"/>
  </cols>
  <sheetData>
    <row r="1" spans="1:13" x14ac:dyDescent="0.25">
      <c r="A1" s="144" t="s">
        <v>93</v>
      </c>
      <c r="B1" s="144"/>
      <c r="C1" s="144"/>
      <c r="D1" s="144"/>
      <c r="E1" s="144"/>
      <c r="F1" s="144"/>
      <c r="G1" s="144"/>
      <c r="H1" s="144"/>
      <c r="I1" s="144"/>
      <c r="J1" s="144"/>
      <c r="K1" s="144"/>
      <c r="L1" s="144"/>
      <c r="M1" s="144"/>
    </row>
    <row r="2" spans="1:13" x14ac:dyDescent="0.25">
      <c r="A2" s="121" t="s">
        <v>79</v>
      </c>
      <c r="B2" s="121" t="s">
        <v>3</v>
      </c>
      <c r="C2" s="121" t="s">
        <v>80</v>
      </c>
      <c r="D2" s="121" t="s">
        <v>48</v>
      </c>
      <c r="E2" s="109" t="s">
        <v>97</v>
      </c>
      <c r="F2" s="121" t="s">
        <v>49</v>
      </c>
      <c r="G2" s="121" t="s">
        <v>87</v>
      </c>
      <c r="H2" s="121" t="s">
        <v>50</v>
      </c>
      <c r="I2" s="121" t="s">
        <v>88</v>
      </c>
      <c r="J2" s="121" t="s">
        <v>51</v>
      </c>
      <c r="K2" s="121" t="s">
        <v>89</v>
      </c>
      <c r="L2" s="121" t="s">
        <v>52</v>
      </c>
      <c r="M2" s="121" t="s">
        <v>53</v>
      </c>
    </row>
    <row r="3" spans="1:13" x14ac:dyDescent="0.25">
      <c r="A3" s="121">
        <v>1980</v>
      </c>
      <c r="B3" s="122">
        <v>1</v>
      </c>
      <c r="C3" s="121"/>
      <c r="D3" s="123">
        <v>0.1905</v>
      </c>
      <c r="E3" s="123">
        <v>0.1779</v>
      </c>
      <c r="F3" s="123">
        <v>0.36840000000000001</v>
      </c>
      <c r="G3" s="123">
        <v>0.1244</v>
      </c>
      <c r="H3" s="123">
        <v>0.49280000000000002</v>
      </c>
      <c r="I3" s="123">
        <v>0.2374</v>
      </c>
      <c r="J3" s="123">
        <v>0.73019999999999996</v>
      </c>
      <c r="K3" s="123">
        <v>0.1993</v>
      </c>
      <c r="L3" s="123">
        <v>0.92949999999999999</v>
      </c>
      <c r="M3" s="123">
        <v>7.0499999999999993E-2</v>
      </c>
    </row>
    <row r="4" spans="1:13" x14ac:dyDescent="0.25">
      <c r="A4" s="121">
        <v>1981</v>
      </c>
      <c r="B4" s="122">
        <v>1</v>
      </c>
      <c r="C4" s="121"/>
      <c r="D4" s="123">
        <v>0.17580000000000001</v>
      </c>
      <c r="E4" s="123">
        <v>0.17480000000000001</v>
      </c>
      <c r="F4" s="123">
        <v>0.35060000000000002</v>
      </c>
      <c r="G4" s="123">
        <v>0.129</v>
      </c>
      <c r="H4" s="123">
        <v>0.47960000000000003</v>
      </c>
      <c r="I4" s="123">
        <v>0.24329999999999999</v>
      </c>
      <c r="J4" s="123">
        <v>0.72289999999999999</v>
      </c>
      <c r="K4" s="123">
        <v>0.2026</v>
      </c>
      <c r="L4" s="123">
        <v>0.92549999999999999</v>
      </c>
      <c r="M4" s="123">
        <v>7.4499999999999997E-2</v>
      </c>
    </row>
    <row r="5" spans="1:13" x14ac:dyDescent="0.25">
      <c r="A5" s="121">
        <v>1982</v>
      </c>
      <c r="B5" s="122">
        <v>1</v>
      </c>
      <c r="C5" s="121"/>
      <c r="D5" s="123">
        <v>0.1903</v>
      </c>
      <c r="E5" s="123">
        <v>0.17100000000000001</v>
      </c>
      <c r="F5" s="123">
        <v>0.36130000000000001</v>
      </c>
      <c r="G5" s="123">
        <v>0.1245</v>
      </c>
      <c r="H5" s="123">
        <v>0.4859</v>
      </c>
      <c r="I5" s="123">
        <v>0.23910000000000001</v>
      </c>
      <c r="J5" s="123">
        <v>0.72499999999999998</v>
      </c>
      <c r="K5" s="123">
        <v>0.20150000000000001</v>
      </c>
      <c r="L5" s="123">
        <v>0.92649999999999999</v>
      </c>
      <c r="M5" s="123">
        <v>7.3499999999999996E-2</v>
      </c>
    </row>
    <row r="6" spans="1:13" x14ac:dyDescent="0.25">
      <c r="A6" s="121">
        <v>1983</v>
      </c>
      <c r="B6" s="122">
        <v>1</v>
      </c>
      <c r="C6" s="121"/>
      <c r="D6" s="123">
        <v>0.20319999999999999</v>
      </c>
      <c r="E6" s="123">
        <v>0.1694</v>
      </c>
      <c r="F6" s="123">
        <v>0.37259999999999999</v>
      </c>
      <c r="G6" s="123">
        <v>0.1244</v>
      </c>
      <c r="H6" s="123">
        <v>0.49709999999999999</v>
      </c>
      <c r="I6" s="123">
        <v>0.2339</v>
      </c>
      <c r="J6" s="123">
        <v>0.73099999999999998</v>
      </c>
      <c r="K6" s="123">
        <v>0.1973</v>
      </c>
      <c r="L6" s="123">
        <v>0.92830000000000001</v>
      </c>
      <c r="M6" s="123">
        <v>7.17E-2</v>
      </c>
    </row>
    <row r="7" spans="1:13" x14ac:dyDescent="0.25">
      <c r="A7" s="121">
        <v>1984</v>
      </c>
      <c r="B7" s="122">
        <v>1</v>
      </c>
      <c r="C7" s="121"/>
      <c r="D7" s="123">
        <v>0.2112</v>
      </c>
      <c r="E7" s="123">
        <v>0.16860000000000003</v>
      </c>
      <c r="F7" s="123">
        <v>0.37980000000000003</v>
      </c>
      <c r="G7" s="123">
        <v>0.1258</v>
      </c>
      <c r="H7" s="123">
        <v>0.50560000000000005</v>
      </c>
      <c r="I7" s="123">
        <v>0.22919999999999999</v>
      </c>
      <c r="J7" s="123">
        <v>0.7349</v>
      </c>
      <c r="K7" s="123">
        <v>0.19159999999999999</v>
      </c>
      <c r="L7" s="123">
        <v>0.92649999999999999</v>
      </c>
      <c r="M7" s="123">
        <v>7.3499999999999996E-2</v>
      </c>
    </row>
    <row r="8" spans="1:13" x14ac:dyDescent="0.25">
      <c r="A8" s="121">
        <v>1985</v>
      </c>
      <c r="B8" s="122">
        <v>1</v>
      </c>
      <c r="C8" s="121"/>
      <c r="D8" s="123">
        <v>0.21809999999999999</v>
      </c>
      <c r="E8" s="123">
        <v>0.16969999999999999</v>
      </c>
      <c r="F8" s="123">
        <v>0.38779999999999998</v>
      </c>
      <c r="G8" s="123">
        <v>0.12670000000000001</v>
      </c>
      <c r="H8" s="123">
        <v>0.51459999999999995</v>
      </c>
      <c r="I8" s="123">
        <v>0.22600000000000001</v>
      </c>
      <c r="J8" s="123">
        <v>0.74060000000000004</v>
      </c>
      <c r="K8" s="123">
        <v>0.18770000000000001</v>
      </c>
      <c r="L8" s="123">
        <v>0.92830000000000001</v>
      </c>
      <c r="M8" s="123">
        <v>7.17E-2</v>
      </c>
    </row>
    <row r="9" spans="1:13" x14ac:dyDescent="0.25">
      <c r="A9" s="121">
        <v>1986</v>
      </c>
      <c r="B9" s="122">
        <v>1</v>
      </c>
      <c r="C9" s="121"/>
      <c r="D9" s="123">
        <v>0.25750000000000001</v>
      </c>
      <c r="E9" s="123">
        <v>0.16820000000000002</v>
      </c>
      <c r="F9" s="123">
        <v>0.42570000000000002</v>
      </c>
      <c r="G9" s="123">
        <v>0.1212</v>
      </c>
      <c r="H9" s="123">
        <v>0.54690000000000005</v>
      </c>
      <c r="I9" s="123">
        <v>0.21329999999999999</v>
      </c>
      <c r="J9" s="123">
        <v>0.76019999999999999</v>
      </c>
      <c r="K9" s="123">
        <v>0.17519999999999999</v>
      </c>
      <c r="L9" s="123">
        <v>0.93540000000000001</v>
      </c>
      <c r="M9" s="123">
        <v>6.4600000000000005E-2</v>
      </c>
    </row>
    <row r="10" spans="1:13" x14ac:dyDescent="0.25">
      <c r="A10" s="121" t="s">
        <v>83</v>
      </c>
      <c r="B10" s="121"/>
      <c r="C10" s="121"/>
      <c r="D10" s="121"/>
      <c r="E10" s="123"/>
      <c r="F10" s="121"/>
      <c r="G10" s="121"/>
      <c r="H10" s="121"/>
      <c r="I10" s="121"/>
      <c r="J10" s="121"/>
      <c r="K10" s="121"/>
      <c r="L10" s="121"/>
      <c r="M10" s="121"/>
    </row>
    <row r="11" spans="1:13" x14ac:dyDescent="0.25">
      <c r="A11" s="121">
        <v>1987</v>
      </c>
      <c r="B11" s="122">
        <v>1</v>
      </c>
      <c r="C11" s="121"/>
      <c r="D11" s="123">
        <v>0.24809999999999999</v>
      </c>
      <c r="E11" s="123">
        <v>0.1845</v>
      </c>
      <c r="F11" s="123">
        <v>0.43259999999999998</v>
      </c>
      <c r="G11" s="123">
        <v>0.1235</v>
      </c>
      <c r="H11" s="123">
        <v>0.55610000000000004</v>
      </c>
      <c r="I11" s="123">
        <v>0.21310000000000001</v>
      </c>
      <c r="J11" s="123">
        <v>0.76919999999999999</v>
      </c>
      <c r="K11" s="123">
        <v>0.17019999999999999</v>
      </c>
      <c r="L11" s="123">
        <v>0.93930000000000002</v>
      </c>
      <c r="M11" s="123">
        <v>6.0699999999999997E-2</v>
      </c>
    </row>
    <row r="12" spans="1:13" x14ac:dyDescent="0.25">
      <c r="A12" s="121">
        <v>1988</v>
      </c>
      <c r="B12" s="122">
        <v>1</v>
      </c>
      <c r="C12" s="121"/>
      <c r="D12" s="123">
        <v>0.27579999999999999</v>
      </c>
      <c r="E12" s="123">
        <v>0.1804</v>
      </c>
      <c r="F12" s="123">
        <v>0.45619999999999999</v>
      </c>
      <c r="G12" s="123">
        <v>0.1166</v>
      </c>
      <c r="H12" s="123">
        <v>0.57279999999999998</v>
      </c>
      <c r="I12" s="123">
        <v>0.20569999999999999</v>
      </c>
      <c r="J12" s="123">
        <v>0.77839999999999998</v>
      </c>
      <c r="K12" s="123">
        <v>0.16439999999999999</v>
      </c>
      <c r="L12" s="123">
        <v>0.94279999999999997</v>
      </c>
      <c r="M12" s="123">
        <v>5.7200000000000001E-2</v>
      </c>
    </row>
    <row r="13" spans="1:13" x14ac:dyDescent="0.25">
      <c r="A13" s="121">
        <v>1989</v>
      </c>
      <c r="B13" s="122">
        <v>1</v>
      </c>
      <c r="C13" s="121"/>
      <c r="D13" s="123">
        <v>0.25240000000000001</v>
      </c>
      <c r="E13" s="123">
        <v>0.187</v>
      </c>
      <c r="F13" s="123">
        <v>0.43940000000000001</v>
      </c>
      <c r="G13" s="123">
        <v>0.11849999999999999</v>
      </c>
      <c r="H13" s="123">
        <v>0.55779999999999996</v>
      </c>
      <c r="I13" s="123">
        <v>0.21440000000000001</v>
      </c>
      <c r="J13" s="123">
        <v>0.7722</v>
      </c>
      <c r="K13" s="123">
        <v>0.1694</v>
      </c>
      <c r="L13" s="123">
        <v>0.94169999999999998</v>
      </c>
      <c r="M13" s="123">
        <v>5.8299999999999998E-2</v>
      </c>
    </row>
    <row r="14" spans="1:13" x14ac:dyDescent="0.25">
      <c r="A14" s="121">
        <v>1990</v>
      </c>
      <c r="B14" s="122">
        <v>1</v>
      </c>
      <c r="C14" s="121"/>
      <c r="D14" s="123">
        <v>0.25130000000000002</v>
      </c>
      <c r="E14" s="123">
        <v>0.18509999999999999</v>
      </c>
      <c r="F14" s="123">
        <v>0.43640000000000001</v>
      </c>
      <c r="G14" s="123">
        <v>0.1173</v>
      </c>
      <c r="H14" s="123">
        <v>0.55359999999999998</v>
      </c>
      <c r="I14" s="123">
        <v>0.21659999999999999</v>
      </c>
      <c r="J14" s="123">
        <v>0.7702</v>
      </c>
      <c r="K14" s="123">
        <v>0.1716</v>
      </c>
      <c r="L14" s="123">
        <v>0.94189999999999996</v>
      </c>
      <c r="M14" s="123">
        <v>5.8099999999999999E-2</v>
      </c>
    </row>
    <row r="15" spans="1:13" x14ac:dyDescent="0.25">
      <c r="A15" s="121">
        <v>1991</v>
      </c>
      <c r="B15" s="122">
        <v>1</v>
      </c>
      <c r="C15" s="121"/>
      <c r="D15" s="123">
        <v>0.2482</v>
      </c>
      <c r="E15" s="123">
        <v>0.18560000000000001</v>
      </c>
      <c r="F15" s="123">
        <v>0.43380000000000002</v>
      </c>
      <c r="G15" s="123">
        <v>0.1245</v>
      </c>
      <c r="H15" s="123">
        <v>0.55820000000000003</v>
      </c>
      <c r="I15" s="123">
        <v>0.21460000000000001</v>
      </c>
      <c r="J15" s="123">
        <v>0.77290000000000003</v>
      </c>
      <c r="K15" s="123">
        <v>0.17230000000000001</v>
      </c>
      <c r="L15" s="123">
        <v>0.94520000000000004</v>
      </c>
      <c r="M15" s="123">
        <v>5.4800000000000001E-2</v>
      </c>
    </row>
    <row r="16" spans="1:13" x14ac:dyDescent="0.25">
      <c r="A16" s="121">
        <v>1992</v>
      </c>
      <c r="B16" s="122">
        <v>1</v>
      </c>
      <c r="C16" s="121"/>
      <c r="D16" s="123">
        <v>0.27539999999999998</v>
      </c>
      <c r="E16" s="123">
        <v>0.18340000000000001</v>
      </c>
      <c r="F16" s="123">
        <v>0.45879999999999999</v>
      </c>
      <c r="G16" s="123">
        <v>0.1212</v>
      </c>
      <c r="H16" s="123">
        <v>0.58009999999999995</v>
      </c>
      <c r="I16" s="123">
        <v>0.20469999999999999</v>
      </c>
      <c r="J16" s="123">
        <v>0.78480000000000005</v>
      </c>
      <c r="K16" s="123">
        <v>0.1646</v>
      </c>
      <c r="L16" s="123">
        <v>0.94940000000000002</v>
      </c>
      <c r="M16" s="123">
        <v>5.0599999999999999E-2</v>
      </c>
    </row>
    <row r="17" spans="1:13" x14ac:dyDescent="0.25">
      <c r="A17" s="121">
        <v>1993</v>
      </c>
      <c r="B17" s="122">
        <v>1</v>
      </c>
      <c r="C17" s="121"/>
      <c r="D17" s="123">
        <v>0.29010000000000002</v>
      </c>
      <c r="E17" s="123">
        <v>0.1835</v>
      </c>
      <c r="F17" s="123">
        <v>0.47360000000000002</v>
      </c>
      <c r="G17" s="123">
        <v>0.1188</v>
      </c>
      <c r="H17" s="123">
        <v>0.59240000000000004</v>
      </c>
      <c r="I17" s="123">
        <v>0.20030000000000001</v>
      </c>
      <c r="J17" s="123">
        <v>0.79269999999999996</v>
      </c>
      <c r="K17" s="123">
        <v>0.15920000000000001</v>
      </c>
      <c r="L17" s="123">
        <v>0.95189999999999997</v>
      </c>
      <c r="M17" s="123">
        <v>4.8099999999999997E-2</v>
      </c>
    </row>
    <row r="18" spans="1:13" x14ac:dyDescent="0.25">
      <c r="A18" s="121">
        <v>1994</v>
      </c>
      <c r="B18" s="122">
        <v>1</v>
      </c>
      <c r="C18" s="121"/>
      <c r="D18" s="123">
        <v>0.28860000000000002</v>
      </c>
      <c r="E18" s="123">
        <v>0.18659999999999999</v>
      </c>
      <c r="F18" s="123">
        <v>0.47520000000000001</v>
      </c>
      <c r="G18" s="123">
        <v>0.1193</v>
      </c>
      <c r="H18" s="123">
        <v>0.59450000000000003</v>
      </c>
      <c r="I18" s="123">
        <v>0.20100000000000001</v>
      </c>
      <c r="J18" s="123">
        <v>0.79549999999999998</v>
      </c>
      <c r="K18" s="123">
        <v>0.15679999999999999</v>
      </c>
      <c r="L18" s="123">
        <v>0.95230000000000004</v>
      </c>
      <c r="M18" s="123">
        <v>4.7699999999999999E-2</v>
      </c>
    </row>
    <row r="19" spans="1:13" x14ac:dyDescent="0.25">
      <c r="A19" s="121">
        <v>1995</v>
      </c>
      <c r="B19" s="122">
        <v>1</v>
      </c>
      <c r="C19" s="121"/>
      <c r="D19" s="123">
        <v>0.30259999999999998</v>
      </c>
      <c r="E19" s="123">
        <v>0.1865</v>
      </c>
      <c r="F19" s="123">
        <v>0.48909999999999998</v>
      </c>
      <c r="G19" s="123">
        <v>0.11840000000000001</v>
      </c>
      <c r="H19" s="123">
        <v>0.60750000000000004</v>
      </c>
      <c r="I19" s="123">
        <v>0.19620000000000001</v>
      </c>
      <c r="J19" s="123">
        <v>0.80359999999999998</v>
      </c>
      <c r="K19" s="123">
        <v>0.15029999999999999</v>
      </c>
      <c r="L19" s="123">
        <v>0.95389999999999997</v>
      </c>
      <c r="M19" s="123">
        <v>4.6100000000000002E-2</v>
      </c>
    </row>
    <row r="20" spans="1:13" x14ac:dyDescent="0.25">
      <c r="A20" s="121">
        <v>1996</v>
      </c>
      <c r="B20" s="122">
        <v>1</v>
      </c>
      <c r="C20" s="121"/>
      <c r="D20" s="123">
        <v>0.3231</v>
      </c>
      <c r="E20" s="123">
        <v>0.18660000000000004</v>
      </c>
      <c r="F20" s="123">
        <v>0.50970000000000004</v>
      </c>
      <c r="G20" s="123">
        <v>0.1154</v>
      </c>
      <c r="H20" s="123">
        <v>0.62509999999999999</v>
      </c>
      <c r="I20" s="123">
        <v>0.188</v>
      </c>
      <c r="J20" s="123">
        <v>0.81320000000000003</v>
      </c>
      <c r="K20" s="123">
        <v>0.14360000000000001</v>
      </c>
      <c r="L20" s="123">
        <v>0.95679999999999998</v>
      </c>
      <c r="M20" s="123">
        <v>4.3200000000000002E-2</v>
      </c>
    </row>
    <row r="21" spans="1:13" x14ac:dyDescent="0.25">
      <c r="A21" s="121">
        <v>1997</v>
      </c>
      <c r="B21" s="122">
        <v>1</v>
      </c>
      <c r="C21" s="121"/>
      <c r="D21" s="123">
        <v>0.33169999999999999</v>
      </c>
      <c r="E21" s="123">
        <v>0.18700000000000006</v>
      </c>
      <c r="F21" s="123">
        <v>0.51870000000000005</v>
      </c>
      <c r="G21" s="123">
        <v>0.1133</v>
      </c>
      <c r="H21" s="123">
        <v>0.63200000000000001</v>
      </c>
      <c r="I21" s="123">
        <v>0.1847</v>
      </c>
      <c r="J21" s="123">
        <v>0.81669999999999998</v>
      </c>
      <c r="K21" s="123">
        <v>0.14050000000000001</v>
      </c>
      <c r="L21" s="123">
        <v>0.95720000000000005</v>
      </c>
      <c r="M21" s="123">
        <v>4.2799999999999998E-2</v>
      </c>
    </row>
    <row r="22" spans="1:13" x14ac:dyDescent="0.25">
      <c r="A22" s="121">
        <v>1998</v>
      </c>
      <c r="B22" s="122">
        <v>1</v>
      </c>
      <c r="C22" s="121"/>
      <c r="D22" s="123">
        <v>0.34749999999999998</v>
      </c>
      <c r="E22" s="123">
        <v>0.19090000000000001</v>
      </c>
      <c r="F22" s="123">
        <v>0.53839999999999999</v>
      </c>
      <c r="G22" s="123">
        <v>0.112</v>
      </c>
      <c r="H22" s="123">
        <v>0.65039999999999998</v>
      </c>
      <c r="I22" s="123">
        <v>0.17649999999999999</v>
      </c>
      <c r="J22" s="123">
        <v>0.82689999999999997</v>
      </c>
      <c r="K22" s="123">
        <v>0.13100000000000001</v>
      </c>
      <c r="L22" s="123">
        <v>0.95789999999999997</v>
      </c>
      <c r="M22" s="123">
        <v>4.2099999999999999E-2</v>
      </c>
    </row>
    <row r="23" spans="1:13" x14ac:dyDescent="0.25">
      <c r="A23" s="121">
        <v>1999</v>
      </c>
      <c r="B23" s="122">
        <v>1</v>
      </c>
      <c r="C23" s="121"/>
      <c r="D23" s="123">
        <v>0.36180000000000001</v>
      </c>
      <c r="E23" s="123">
        <v>0.19269999999999998</v>
      </c>
      <c r="F23" s="123">
        <v>0.55449999999999999</v>
      </c>
      <c r="G23" s="123">
        <v>0.11</v>
      </c>
      <c r="H23" s="123">
        <v>0.66449999999999998</v>
      </c>
      <c r="I23" s="123">
        <v>0.1709</v>
      </c>
      <c r="J23" s="123">
        <v>0.83540000000000003</v>
      </c>
      <c r="K23" s="123">
        <v>0.1246</v>
      </c>
      <c r="L23" s="123">
        <v>0.96</v>
      </c>
      <c r="M23" s="123">
        <v>0.04</v>
      </c>
    </row>
    <row r="24" spans="1:13" x14ac:dyDescent="0.25">
      <c r="A24" s="121">
        <v>2000</v>
      </c>
      <c r="B24" s="122">
        <v>1</v>
      </c>
      <c r="C24" s="121"/>
      <c r="D24" s="123">
        <v>0.37419999999999998</v>
      </c>
      <c r="E24" s="123">
        <v>0.1905</v>
      </c>
      <c r="F24" s="123">
        <v>0.56469999999999998</v>
      </c>
      <c r="G24" s="123">
        <v>0.1086</v>
      </c>
      <c r="H24" s="123">
        <v>0.67330000000000001</v>
      </c>
      <c r="I24" s="123">
        <v>0.1668</v>
      </c>
      <c r="J24" s="123">
        <v>0.84009999999999996</v>
      </c>
      <c r="K24" s="123">
        <v>0.1208</v>
      </c>
      <c r="L24" s="123">
        <v>0.96089999999999998</v>
      </c>
      <c r="M24" s="123">
        <v>3.9100000000000003E-2</v>
      </c>
    </row>
    <row r="25" spans="1:13" x14ac:dyDescent="0.25">
      <c r="A25" s="121" t="s">
        <v>84</v>
      </c>
      <c r="B25" s="121"/>
      <c r="C25" s="121"/>
      <c r="D25" s="121"/>
      <c r="E25" s="123"/>
      <c r="F25" s="121"/>
      <c r="G25" s="121"/>
      <c r="H25" s="121"/>
      <c r="I25" s="121"/>
      <c r="J25" s="121"/>
      <c r="K25" s="121"/>
      <c r="L25" s="121"/>
      <c r="M25" s="121"/>
    </row>
    <row r="26" spans="1:13" x14ac:dyDescent="0.25">
      <c r="A26" s="121">
        <v>2001</v>
      </c>
      <c r="B26" s="122">
        <v>1</v>
      </c>
      <c r="C26" s="123">
        <v>0.15679999999999999</v>
      </c>
      <c r="D26" s="123">
        <v>0.3322</v>
      </c>
      <c r="E26" s="123">
        <v>0.19019999999999998</v>
      </c>
      <c r="F26" s="123">
        <v>0.52239999999999998</v>
      </c>
      <c r="G26" s="123">
        <v>0.1144</v>
      </c>
      <c r="H26" s="123">
        <v>0.63680000000000003</v>
      </c>
      <c r="I26" s="123">
        <v>0.17879999999999999</v>
      </c>
      <c r="J26" s="123">
        <v>0.81559999999999999</v>
      </c>
      <c r="K26" s="123">
        <v>0.13539999999999999</v>
      </c>
      <c r="L26" s="123">
        <v>0.95099999999999996</v>
      </c>
      <c r="M26" s="123">
        <v>4.9000000000000002E-2</v>
      </c>
    </row>
    <row r="27" spans="1:13" x14ac:dyDescent="0.25">
      <c r="A27" s="121">
        <v>2002</v>
      </c>
      <c r="B27" s="122">
        <v>1</v>
      </c>
      <c r="C27" s="123">
        <v>0.15090000000000001</v>
      </c>
      <c r="D27" s="123">
        <v>0.33090000000000003</v>
      </c>
      <c r="E27" s="123">
        <v>0.19769999999999993</v>
      </c>
      <c r="F27" s="123">
        <v>0.52859999999999996</v>
      </c>
      <c r="G27" s="123">
        <v>0.1177</v>
      </c>
      <c r="H27" s="123">
        <v>0.64629999999999999</v>
      </c>
      <c r="I27" s="123">
        <v>0.1804</v>
      </c>
      <c r="J27" s="123">
        <v>0.82669999999999999</v>
      </c>
      <c r="K27" s="123">
        <v>0.13120000000000001</v>
      </c>
      <c r="L27" s="123">
        <v>0.95789999999999997</v>
      </c>
      <c r="M27" s="123">
        <v>4.2099999999999999E-2</v>
      </c>
    </row>
    <row r="28" spans="1:13" x14ac:dyDescent="0.25">
      <c r="A28" s="121">
        <v>2003</v>
      </c>
      <c r="B28" s="122">
        <v>1</v>
      </c>
      <c r="C28" s="123">
        <v>0.1537</v>
      </c>
      <c r="D28" s="123">
        <v>0.33689999999999998</v>
      </c>
      <c r="E28" s="123">
        <v>0.19850000000000001</v>
      </c>
      <c r="F28" s="123">
        <v>0.53539999999999999</v>
      </c>
      <c r="G28" s="123">
        <v>0.1135</v>
      </c>
      <c r="H28" s="123">
        <v>0.64890000000000003</v>
      </c>
      <c r="I28" s="123">
        <v>0.1787</v>
      </c>
      <c r="J28" s="123">
        <v>0.8276</v>
      </c>
      <c r="K28" s="123">
        <v>0.13170000000000001</v>
      </c>
      <c r="L28" s="123">
        <v>0.95930000000000004</v>
      </c>
      <c r="M28" s="123">
        <v>4.07E-2</v>
      </c>
    </row>
    <row r="29" spans="1:13" x14ac:dyDescent="0.25">
      <c r="A29" s="121">
        <v>2004</v>
      </c>
      <c r="B29" s="122">
        <v>1</v>
      </c>
      <c r="C29" s="123">
        <v>0.17119999999999999</v>
      </c>
      <c r="D29" s="123">
        <v>0.36280000000000001</v>
      </c>
      <c r="E29" s="123">
        <v>0.20069999999999999</v>
      </c>
      <c r="F29" s="123">
        <v>0.5635</v>
      </c>
      <c r="G29" s="123">
        <v>0.1096</v>
      </c>
      <c r="H29" s="123">
        <v>0.67300000000000004</v>
      </c>
      <c r="I29" s="123">
        <v>0.16520000000000001</v>
      </c>
      <c r="J29" s="123">
        <v>0.83819999999999995</v>
      </c>
      <c r="K29" s="123">
        <v>0.1231</v>
      </c>
      <c r="L29" s="123">
        <v>0.96130000000000004</v>
      </c>
      <c r="M29" s="123">
        <v>3.8699999999999998E-2</v>
      </c>
    </row>
    <row r="30" spans="1:13" x14ac:dyDescent="0.25">
      <c r="A30" s="121">
        <v>2005</v>
      </c>
      <c r="B30" s="122">
        <v>1</v>
      </c>
      <c r="C30" s="123">
        <v>0.18909999999999999</v>
      </c>
      <c r="D30" s="123">
        <v>0.38779999999999998</v>
      </c>
      <c r="E30" s="123">
        <v>0.20150000000000007</v>
      </c>
      <c r="F30" s="123">
        <v>0.58930000000000005</v>
      </c>
      <c r="G30" s="123">
        <v>0.1052</v>
      </c>
      <c r="H30" s="123">
        <v>0.6946</v>
      </c>
      <c r="I30" s="123">
        <v>0.15609999999999999</v>
      </c>
      <c r="J30" s="123">
        <v>0.85070000000000001</v>
      </c>
      <c r="K30" s="123">
        <v>0.1135</v>
      </c>
      <c r="L30" s="123">
        <v>0.96409999999999996</v>
      </c>
      <c r="M30" s="123">
        <v>3.5900000000000001E-2</v>
      </c>
    </row>
    <row r="31" spans="1:13" x14ac:dyDescent="0.25">
      <c r="A31" s="121">
        <v>2006</v>
      </c>
      <c r="B31" s="122">
        <v>1</v>
      </c>
      <c r="C31" s="123">
        <v>0.19239999999999999</v>
      </c>
      <c r="D31" s="123">
        <v>0.39360000000000001</v>
      </c>
      <c r="E31" s="123">
        <v>0.20129999999999998</v>
      </c>
      <c r="F31" s="123">
        <v>0.59489999999999998</v>
      </c>
      <c r="G31" s="123">
        <v>0.10589999999999999</v>
      </c>
      <c r="H31" s="123">
        <v>0.70079999999999998</v>
      </c>
      <c r="I31" s="123">
        <v>0.15409999999999999</v>
      </c>
      <c r="J31" s="123">
        <v>0.85489999999999999</v>
      </c>
      <c r="K31" s="123">
        <v>0.111</v>
      </c>
      <c r="L31" s="123">
        <v>0.96589999999999998</v>
      </c>
      <c r="M31" s="123">
        <v>3.4099999999999998E-2</v>
      </c>
    </row>
    <row r="32" spans="1:13" x14ac:dyDescent="0.25">
      <c r="A32" s="121">
        <v>2007</v>
      </c>
      <c r="B32" s="122">
        <v>1</v>
      </c>
      <c r="C32" s="123">
        <v>0.19839999999999999</v>
      </c>
      <c r="D32" s="123">
        <v>0.39810000000000001</v>
      </c>
      <c r="E32" s="123">
        <v>0.20089999999999997</v>
      </c>
      <c r="F32" s="123">
        <v>0.59899999999999998</v>
      </c>
      <c r="G32" s="123">
        <v>0.1051</v>
      </c>
      <c r="H32" s="123">
        <v>0.70409999999999995</v>
      </c>
      <c r="I32" s="123">
        <v>0.153</v>
      </c>
      <c r="J32" s="123">
        <v>0.85709999999999997</v>
      </c>
      <c r="K32" s="123">
        <v>0.10929999999999999</v>
      </c>
      <c r="L32" s="123">
        <v>0.96640000000000004</v>
      </c>
      <c r="M32" s="123">
        <v>3.3599999999999998E-2</v>
      </c>
    </row>
    <row r="33" spans="1:13" x14ac:dyDescent="0.25">
      <c r="A33" s="121">
        <v>2008</v>
      </c>
      <c r="B33" s="122">
        <v>1</v>
      </c>
      <c r="C33" s="123">
        <v>0.182</v>
      </c>
      <c r="D33" s="123">
        <v>0.37509999999999999</v>
      </c>
      <c r="E33" s="123">
        <v>0.20550000000000002</v>
      </c>
      <c r="F33" s="123">
        <v>0.5806</v>
      </c>
      <c r="G33" s="123">
        <v>0.1114</v>
      </c>
      <c r="H33" s="123">
        <v>0.69199999999999995</v>
      </c>
      <c r="I33" s="123">
        <v>0.16370000000000001</v>
      </c>
      <c r="J33" s="123">
        <v>0.85570000000000002</v>
      </c>
      <c r="K33" s="123">
        <v>0.1133</v>
      </c>
      <c r="L33" s="123">
        <v>0.96899999999999997</v>
      </c>
      <c r="M33" s="123">
        <v>3.1E-2</v>
      </c>
    </row>
    <row r="34" spans="1:13" x14ac:dyDescent="0.25">
      <c r="A34" s="121">
        <v>2009</v>
      </c>
      <c r="B34" s="122">
        <v>1</v>
      </c>
      <c r="C34" s="123">
        <v>0.1691</v>
      </c>
      <c r="D34" s="123">
        <v>0.3634</v>
      </c>
      <c r="E34" s="123">
        <v>0.21829999999999999</v>
      </c>
      <c r="F34" s="123">
        <v>0.58169999999999999</v>
      </c>
      <c r="G34" s="123">
        <v>0.1172</v>
      </c>
      <c r="H34" s="123">
        <v>0.69889999999999997</v>
      </c>
      <c r="I34" s="123">
        <v>0.16850000000000001</v>
      </c>
      <c r="J34" s="123">
        <v>0.86739999999999995</v>
      </c>
      <c r="K34" s="123">
        <v>0.108</v>
      </c>
      <c r="L34" s="123">
        <v>0.97540000000000004</v>
      </c>
      <c r="M34" s="123">
        <v>2.46E-2</v>
      </c>
    </row>
    <row r="35" spans="1:13" x14ac:dyDescent="0.25">
      <c r="A35" s="121">
        <v>2010</v>
      </c>
      <c r="B35" s="122">
        <v>1</v>
      </c>
      <c r="C35" s="123">
        <v>0.17879999999999999</v>
      </c>
      <c r="D35" s="123">
        <v>0.37380000000000002</v>
      </c>
      <c r="E35" s="123">
        <v>0.21689999999999998</v>
      </c>
      <c r="F35" s="123">
        <v>0.5907</v>
      </c>
      <c r="G35" s="123">
        <v>0.11550000000000001</v>
      </c>
      <c r="H35" s="123">
        <v>0.70620000000000005</v>
      </c>
      <c r="I35" s="123">
        <v>0.16489999999999999</v>
      </c>
      <c r="J35" s="123">
        <v>0.87109999999999999</v>
      </c>
      <c r="K35" s="123">
        <v>0.1053</v>
      </c>
      <c r="L35" s="123">
        <v>0.97640000000000005</v>
      </c>
      <c r="M35" s="123">
        <v>2.3599999999999999E-2</v>
      </c>
    </row>
    <row r="36" spans="1:13" x14ac:dyDescent="0.25">
      <c r="A36" s="121">
        <v>2011</v>
      </c>
      <c r="B36" s="122">
        <v>1</v>
      </c>
      <c r="C36" s="123">
        <v>0.16139999999999999</v>
      </c>
      <c r="D36" s="123">
        <v>0.35060000000000002</v>
      </c>
      <c r="E36" s="123">
        <v>0.21429999999999993</v>
      </c>
      <c r="F36" s="123">
        <v>0.56489999999999996</v>
      </c>
      <c r="G36" s="123">
        <v>0.1177</v>
      </c>
      <c r="H36" s="123">
        <v>0.68259999999999998</v>
      </c>
      <c r="I36" s="123">
        <v>0.1736</v>
      </c>
      <c r="J36" s="123">
        <v>0.85619999999999996</v>
      </c>
      <c r="K36" s="123">
        <v>0.115</v>
      </c>
      <c r="L36" s="123">
        <v>0.97109999999999996</v>
      </c>
      <c r="M36" s="123">
        <v>2.8899999999999999E-2</v>
      </c>
    </row>
    <row r="37" spans="1:13" x14ac:dyDescent="0.25">
      <c r="A37" s="121">
        <v>2012</v>
      </c>
      <c r="B37" s="122">
        <v>1</v>
      </c>
      <c r="C37" s="123">
        <v>0.186</v>
      </c>
      <c r="D37" s="123">
        <v>0.38090000000000002</v>
      </c>
      <c r="E37" s="123">
        <v>0.20860000000000001</v>
      </c>
      <c r="F37" s="123">
        <v>0.58950000000000002</v>
      </c>
      <c r="G37" s="123">
        <v>0.11219999999999999</v>
      </c>
      <c r="H37" s="123">
        <v>0.70169999999999999</v>
      </c>
      <c r="I37" s="123">
        <v>0.16250000000000001</v>
      </c>
      <c r="J37" s="123">
        <v>0.86419999999999997</v>
      </c>
      <c r="K37" s="123">
        <v>0.108</v>
      </c>
      <c r="L37" s="123">
        <v>0.97219999999999995</v>
      </c>
      <c r="M37" s="123">
        <v>2.7799999999999998E-2</v>
      </c>
    </row>
    <row r="38" spans="1:13" x14ac:dyDescent="0.25">
      <c r="A38" s="121">
        <v>2013</v>
      </c>
      <c r="B38" s="122">
        <v>1</v>
      </c>
      <c r="C38" s="123">
        <v>0.18479999999999999</v>
      </c>
      <c r="D38" s="123">
        <v>0.378</v>
      </c>
      <c r="E38" s="123">
        <v>0.20750000000000002</v>
      </c>
      <c r="F38" s="123">
        <v>0.58550000000000002</v>
      </c>
      <c r="G38" s="123">
        <v>0.1125</v>
      </c>
      <c r="H38" s="123">
        <v>0.69799999999999995</v>
      </c>
      <c r="I38" s="123">
        <v>0.16470000000000001</v>
      </c>
      <c r="J38" s="123">
        <v>0.86270000000000002</v>
      </c>
      <c r="K38" s="123">
        <v>0.1094</v>
      </c>
      <c r="L38" s="123">
        <v>0.97219999999999995</v>
      </c>
      <c r="M38" s="123">
        <v>2.7799999999999998E-2</v>
      </c>
    </row>
    <row r="39" spans="1:13" x14ac:dyDescent="0.25">
      <c r="A39" s="121">
        <v>2014</v>
      </c>
      <c r="B39" s="122">
        <v>1</v>
      </c>
      <c r="C39" s="123">
        <v>0.19850000000000001</v>
      </c>
      <c r="D39" s="123">
        <v>0.39479999999999998</v>
      </c>
      <c r="E39" s="123">
        <v>0.20490000000000003</v>
      </c>
      <c r="F39" s="123">
        <v>0.59970000000000001</v>
      </c>
      <c r="G39" s="123">
        <v>0.1091</v>
      </c>
      <c r="H39" s="123">
        <v>0.70879999999999999</v>
      </c>
      <c r="I39" s="123">
        <v>0.159</v>
      </c>
      <c r="J39" s="123">
        <v>0.86780000000000002</v>
      </c>
      <c r="K39" s="123">
        <v>0.1047</v>
      </c>
      <c r="L39" s="123">
        <v>0.97250000000000003</v>
      </c>
      <c r="M39" s="123">
        <v>2.75E-2</v>
      </c>
    </row>
    <row r="40" spans="1:13" x14ac:dyDescent="0.25">
      <c r="A40" s="121">
        <v>2015</v>
      </c>
      <c r="B40" s="122">
        <v>1</v>
      </c>
      <c r="C40" s="123">
        <v>0.19500000000000001</v>
      </c>
      <c r="D40" s="123">
        <v>0.39040000000000002</v>
      </c>
      <c r="E40" s="123">
        <v>0.20539999999999997</v>
      </c>
      <c r="F40" s="123">
        <v>0.5958</v>
      </c>
      <c r="G40" s="123">
        <v>0.1101</v>
      </c>
      <c r="H40" s="123">
        <v>0.70589999999999997</v>
      </c>
      <c r="I40" s="123">
        <v>0.1603</v>
      </c>
      <c r="J40" s="123">
        <v>0.86619999999999997</v>
      </c>
      <c r="K40" s="123">
        <v>0.1055</v>
      </c>
      <c r="L40" s="123">
        <v>0.97170000000000001</v>
      </c>
      <c r="M40" s="123">
        <v>2.8299999999999999E-2</v>
      </c>
    </row>
    <row r="41" spans="1:13" x14ac:dyDescent="0.25">
      <c r="A41" s="121">
        <v>2016</v>
      </c>
      <c r="B41" s="125">
        <v>1</v>
      </c>
      <c r="C41" s="125">
        <v>0.18124300000000002</v>
      </c>
      <c r="D41" s="125">
        <v>0.373172</v>
      </c>
      <c r="E41" s="123">
        <v>0.20912599999999998</v>
      </c>
      <c r="F41" s="125">
        <v>0.58229799999999998</v>
      </c>
      <c r="G41" s="125">
        <v>0.11243499999999998</v>
      </c>
      <c r="H41" s="125">
        <v>0.69473299999999993</v>
      </c>
      <c r="I41" s="125">
        <v>0.164961</v>
      </c>
      <c r="J41" s="125">
        <v>0.85969399999999996</v>
      </c>
      <c r="K41" s="125">
        <v>0.1098960000000001</v>
      </c>
      <c r="L41" s="125">
        <v>0.96959000000000006</v>
      </c>
      <c r="M41" s="125">
        <v>3.0409999999999968E-2</v>
      </c>
    </row>
    <row r="42" spans="1:13" x14ac:dyDescent="0.25">
      <c r="A42" s="121">
        <v>2017</v>
      </c>
      <c r="B42" s="125">
        <v>1</v>
      </c>
      <c r="C42" s="125">
        <v>0.19344500000000001</v>
      </c>
      <c r="D42" s="125">
        <v>0.38467199999999996</v>
      </c>
      <c r="E42" s="123">
        <v>0.20669100000000001</v>
      </c>
      <c r="F42" s="125">
        <v>0.59136299999999997</v>
      </c>
      <c r="G42" s="125">
        <v>0.10941200000000006</v>
      </c>
      <c r="H42" s="125">
        <v>0.70077500000000004</v>
      </c>
      <c r="I42" s="125">
        <v>0.16024399999999994</v>
      </c>
      <c r="J42" s="125">
        <v>0.86101899999999998</v>
      </c>
      <c r="K42" s="125">
        <v>0.10789900000000008</v>
      </c>
      <c r="L42" s="125">
        <v>0.96891800000000006</v>
      </c>
      <c r="M42" s="125">
        <v>3.1082000000000002E-2</v>
      </c>
    </row>
    <row r="43" spans="1:13" x14ac:dyDescent="0.25">
      <c r="A43" s="121">
        <v>2018</v>
      </c>
      <c r="B43" s="125">
        <v>1</v>
      </c>
      <c r="C43" s="125">
        <v>0.20221029073453725</v>
      </c>
      <c r="D43" s="125">
        <v>0.40081032276207573</v>
      </c>
      <c r="E43" s="123">
        <v>0.20222331005912075</v>
      </c>
      <c r="F43" s="125">
        <v>0.60303363282119649</v>
      </c>
      <c r="G43" s="125">
        <v>0.11064863577007358</v>
      </c>
      <c r="H43" s="125">
        <v>0.71368226859127004</v>
      </c>
      <c r="I43" s="125">
        <v>0.15603530320054046</v>
      </c>
      <c r="J43" s="125">
        <v>0.86971757179181053</v>
      </c>
      <c r="K43" s="125">
        <v>0.10089976552196424</v>
      </c>
      <c r="L43" s="125">
        <v>0.97061733731377475</v>
      </c>
      <c r="M43" s="125">
        <v>2.9382662686225164E-2</v>
      </c>
    </row>
    <row r="44" spans="1:13" x14ac:dyDescent="0.25">
      <c r="A44" s="121">
        <v>2019</v>
      </c>
      <c r="B44" s="125">
        <v>1</v>
      </c>
      <c r="C44" s="125">
        <v>0.18871689362060634</v>
      </c>
      <c r="D44" s="125">
        <v>0.38768741357390851</v>
      </c>
      <c r="E44" s="123">
        <v>0.20675876581482661</v>
      </c>
      <c r="F44" s="125">
        <v>0.59444617938873512</v>
      </c>
      <c r="G44" s="125">
        <v>0.11365771372067848</v>
      </c>
      <c r="H44" s="125">
        <v>0.70810389310941357</v>
      </c>
      <c r="I44" s="125">
        <v>0.15835382010450633</v>
      </c>
      <c r="J44" s="125">
        <v>0.86645771321391996</v>
      </c>
      <c r="K44" s="125">
        <v>0.10290049605330082</v>
      </c>
      <c r="L44" s="125">
        <v>0.96935820926722072</v>
      </c>
      <c r="M44" s="125">
        <v>3.0641790732779232E-2</v>
      </c>
    </row>
    <row r="45" spans="1:13" x14ac:dyDescent="0.25">
      <c r="A45" s="121">
        <v>2020</v>
      </c>
      <c r="B45" s="125">
        <v>1</v>
      </c>
      <c r="C45" s="125">
        <v>0.22055599999999997</v>
      </c>
      <c r="D45" s="125">
        <v>0.42312499999999997</v>
      </c>
      <c r="E45" s="123">
        <v>0.20429300000000006</v>
      </c>
      <c r="F45" s="125">
        <v>0.62741800000000003</v>
      </c>
      <c r="G45" s="125">
        <v>0.10927699999999996</v>
      </c>
      <c r="H45" s="125">
        <v>0.73669499999999999</v>
      </c>
      <c r="I45" s="125">
        <v>0.14838400000000007</v>
      </c>
      <c r="J45" s="125">
        <v>0.88507900000000006</v>
      </c>
      <c r="K45" s="125">
        <v>9.1695999999999889E-2</v>
      </c>
      <c r="L45" s="125">
        <v>0.97677499999999995</v>
      </c>
      <c r="M45" s="125">
        <v>2.3224999999999999E-2</v>
      </c>
    </row>
    <row r="46" spans="1:13" x14ac:dyDescent="0.25">
      <c r="A46" s="145" t="s">
        <v>91</v>
      </c>
      <c r="B46" s="145"/>
      <c r="C46" s="145"/>
      <c r="D46" s="145"/>
      <c r="E46" s="145"/>
      <c r="F46" s="145"/>
      <c r="G46" s="145"/>
      <c r="H46" s="145"/>
      <c r="I46" s="145"/>
      <c r="J46" s="145"/>
      <c r="K46" s="145"/>
      <c r="L46" s="145"/>
      <c r="M46" s="145"/>
    </row>
    <row r="47" spans="1:13" x14ac:dyDescent="0.25">
      <c r="C47" s="126"/>
    </row>
  </sheetData>
  <mergeCells count="2">
    <mergeCell ref="A1:M1"/>
    <mergeCell ref="A46:M4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8296F-FAF4-514C-A977-5187F28E89C4}">
  <dimension ref="A1:G46"/>
  <sheetViews>
    <sheetView workbookViewId="0">
      <selection activeCell="G45" sqref="A1:G45"/>
    </sheetView>
  </sheetViews>
  <sheetFormatPr defaultColWidth="8.875" defaultRowHeight="15" x14ac:dyDescent="0.25"/>
  <cols>
    <col min="1" max="1" width="8.875" style="108"/>
    <col min="2" max="2" width="12.625" style="108" bestFit="1" customWidth="1"/>
    <col min="3" max="5" width="11.125" style="108" bestFit="1" customWidth="1"/>
    <col min="6" max="7" width="10.125" style="108" bestFit="1" customWidth="1"/>
    <col min="8" max="16384" width="8.875" style="108"/>
  </cols>
  <sheetData>
    <row r="1" spans="1:7" x14ac:dyDescent="0.25">
      <c r="A1" s="144" t="s">
        <v>94</v>
      </c>
      <c r="B1" s="144"/>
      <c r="C1" s="144"/>
      <c r="D1" s="144"/>
      <c r="E1" s="144"/>
      <c r="F1" s="144"/>
      <c r="G1" s="144"/>
    </row>
    <row r="2" spans="1:7" x14ac:dyDescent="0.25">
      <c r="A2" s="130" t="s">
        <v>79</v>
      </c>
      <c r="B2" s="130" t="s">
        <v>80</v>
      </c>
      <c r="C2" s="130" t="s">
        <v>48</v>
      </c>
      <c r="D2" s="130" t="s">
        <v>49</v>
      </c>
      <c r="E2" s="130" t="s">
        <v>50</v>
      </c>
      <c r="F2" s="130" t="s">
        <v>51</v>
      </c>
      <c r="G2" s="130" t="s">
        <v>52</v>
      </c>
    </row>
    <row r="3" spans="1:7" x14ac:dyDescent="0.25">
      <c r="A3" s="130">
        <v>1980</v>
      </c>
      <c r="B3" s="130"/>
      <c r="C3" s="131">
        <v>80580</v>
      </c>
      <c r="D3" s="131">
        <v>43792</v>
      </c>
      <c r="E3" s="131">
        <v>35070</v>
      </c>
      <c r="F3" s="131">
        <v>23606</v>
      </c>
      <c r="G3" s="131">
        <v>12936</v>
      </c>
    </row>
    <row r="4" spans="1:7" x14ac:dyDescent="0.25">
      <c r="A4" s="130">
        <v>1981</v>
      </c>
      <c r="B4" s="130"/>
      <c r="C4" s="131">
        <v>85428</v>
      </c>
      <c r="D4" s="131">
        <v>47845</v>
      </c>
      <c r="E4" s="131">
        <v>38283</v>
      </c>
      <c r="F4" s="131">
        <v>25655</v>
      </c>
      <c r="G4" s="131">
        <v>14000</v>
      </c>
    </row>
    <row r="5" spans="1:7" x14ac:dyDescent="0.25">
      <c r="A5" s="130">
        <v>1982</v>
      </c>
      <c r="B5" s="130"/>
      <c r="C5" s="131">
        <v>89388</v>
      </c>
      <c r="D5" s="131">
        <v>49284</v>
      </c>
      <c r="E5" s="131">
        <v>39676</v>
      </c>
      <c r="F5" s="131">
        <v>27027</v>
      </c>
      <c r="G5" s="131">
        <v>14539</v>
      </c>
    </row>
    <row r="6" spans="1:7" x14ac:dyDescent="0.25">
      <c r="A6" s="130">
        <v>1983</v>
      </c>
      <c r="B6" s="130"/>
      <c r="C6" s="131">
        <v>93512</v>
      </c>
      <c r="D6" s="131">
        <v>51553</v>
      </c>
      <c r="E6" s="131">
        <v>41222</v>
      </c>
      <c r="F6" s="131">
        <v>27827</v>
      </c>
      <c r="G6" s="131">
        <v>15044</v>
      </c>
    </row>
    <row r="7" spans="1:7" x14ac:dyDescent="0.25">
      <c r="A7" s="130">
        <v>1984</v>
      </c>
      <c r="B7" s="130"/>
      <c r="C7" s="131">
        <v>100889</v>
      </c>
      <c r="D7" s="131">
        <v>55423</v>
      </c>
      <c r="E7" s="131">
        <v>43956</v>
      </c>
      <c r="F7" s="131">
        <v>29360</v>
      </c>
      <c r="G7" s="131">
        <v>15998</v>
      </c>
    </row>
    <row r="8" spans="1:7" x14ac:dyDescent="0.25">
      <c r="A8" s="130">
        <v>1985</v>
      </c>
      <c r="B8" s="130"/>
      <c r="C8" s="131">
        <v>108134</v>
      </c>
      <c r="D8" s="131">
        <v>58883</v>
      </c>
      <c r="E8" s="131">
        <v>46322</v>
      </c>
      <c r="F8" s="131">
        <v>30928</v>
      </c>
      <c r="G8" s="131">
        <v>16688</v>
      </c>
    </row>
    <row r="9" spans="1:7" x14ac:dyDescent="0.25">
      <c r="A9" s="130">
        <v>1986</v>
      </c>
      <c r="B9" s="130"/>
      <c r="C9" s="131">
        <v>118818</v>
      </c>
      <c r="D9" s="131">
        <v>62377</v>
      </c>
      <c r="E9" s="131">
        <v>48656</v>
      </c>
      <c r="F9" s="131">
        <v>32242</v>
      </c>
      <c r="G9" s="131">
        <v>17302</v>
      </c>
    </row>
    <row r="10" spans="1:7" x14ac:dyDescent="0.25">
      <c r="A10" s="130" t="s">
        <v>83</v>
      </c>
      <c r="B10" s="130"/>
      <c r="C10" s="130"/>
      <c r="D10" s="130"/>
      <c r="E10" s="130"/>
      <c r="F10" s="130"/>
      <c r="G10" s="130"/>
    </row>
    <row r="11" spans="1:7" x14ac:dyDescent="0.25">
      <c r="A11" s="130">
        <v>1987</v>
      </c>
      <c r="B11" s="130"/>
      <c r="C11" s="131">
        <v>139289</v>
      </c>
      <c r="D11" s="131">
        <v>68414</v>
      </c>
      <c r="E11" s="131">
        <v>52921</v>
      </c>
      <c r="F11" s="131">
        <v>33983</v>
      </c>
      <c r="G11" s="131">
        <v>17768</v>
      </c>
    </row>
    <row r="12" spans="1:7" x14ac:dyDescent="0.25">
      <c r="A12" s="130">
        <v>1988</v>
      </c>
      <c r="B12" s="130"/>
      <c r="C12" s="131">
        <v>157136</v>
      </c>
      <c r="D12" s="131">
        <v>72735</v>
      </c>
      <c r="E12" s="131">
        <v>55437</v>
      </c>
      <c r="F12" s="131">
        <v>35398</v>
      </c>
      <c r="G12" s="131">
        <v>18367</v>
      </c>
    </row>
    <row r="13" spans="1:7" x14ac:dyDescent="0.25">
      <c r="A13" s="130">
        <v>1989</v>
      </c>
      <c r="B13" s="130"/>
      <c r="C13" s="131">
        <v>163869</v>
      </c>
      <c r="D13" s="131">
        <v>76933</v>
      </c>
      <c r="E13" s="131">
        <v>58263</v>
      </c>
      <c r="F13" s="131">
        <v>36839</v>
      </c>
      <c r="G13" s="131">
        <v>18993</v>
      </c>
    </row>
    <row r="14" spans="1:7" x14ac:dyDescent="0.25">
      <c r="A14" s="130">
        <v>1990</v>
      </c>
      <c r="B14" s="130"/>
      <c r="C14" s="131">
        <v>167421</v>
      </c>
      <c r="D14" s="131">
        <v>79064</v>
      </c>
      <c r="E14" s="131">
        <v>60287</v>
      </c>
      <c r="F14" s="131">
        <v>38080</v>
      </c>
      <c r="G14" s="131">
        <v>19767</v>
      </c>
    </row>
    <row r="15" spans="1:7" x14ac:dyDescent="0.25">
      <c r="A15" s="130">
        <v>1991</v>
      </c>
      <c r="B15" s="130"/>
      <c r="C15" s="131">
        <v>170139</v>
      </c>
      <c r="D15" s="131">
        <v>81720</v>
      </c>
      <c r="E15" s="131">
        <v>61944</v>
      </c>
      <c r="F15" s="131">
        <v>38929</v>
      </c>
      <c r="G15" s="131">
        <v>20097</v>
      </c>
    </row>
    <row r="16" spans="1:7" x14ac:dyDescent="0.25">
      <c r="A16" s="130">
        <v>1992</v>
      </c>
      <c r="B16" s="130"/>
      <c r="C16" s="131">
        <v>181904</v>
      </c>
      <c r="D16" s="131">
        <v>85103</v>
      </c>
      <c r="E16" s="131">
        <v>64457</v>
      </c>
      <c r="F16" s="131">
        <v>40378</v>
      </c>
      <c r="G16" s="131">
        <v>20803</v>
      </c>
    </row>
    <row r="17" spans="1:7" x14ac:dyDescent="0.25">
      <c r="A17" s="130">
        <v>1993</v>
      </c>
      <c r="B17" s="130"/>
      <c r="C17" s="131">
        <v>185715</v>
      </c>
      <c r="D17" s="131">
        <v>87386</v>
      </c>
      <c r="E17" s="131">
        <v>66077</v>
      </c>
      <c r="F17" s="131">
        <v>41210</v>
      </c>
      <c r="G17" s="131">
        <v>21179</v>
      </c>
    </row>
    <row r="18" spans="1:7" x14ac:dyDescent="0.25">
      <c r="A18" s="130">
        <v>1994</v>
      </c>
      <c r="B18" s="130"/>
      <c r="C18" s="131">
        <v>195726</v>
      </c>
      <c r="D18" s="131">
        <v>91226</v>
      </c>
      <c r="E18" s="131">
        <v>68753</v>
      </c>
      <c r="F18" s="131">
        <v>42742</v>
      </c>
      <c r="G18" s="131">
        <v>21802</v>
      </c>
    </row>
    <row r="19" spans="1:7" x14ac:dyDescent="0.25">
      <c r="A19" s="130">
        <v>1995</v>
      </c>
      <c r="B19" s="130"/>
      <c r="C19" s="131">
        <v>209406</v>
      </c>
      <c r="D19" s="131">
        <v>96221</v>
      </c>
      <c r="E19" s="131">
        <v>72094</v>
      </c>
      <c r="F19" s="131">
        <v>44207</v>
      </c>
      <c r="G19" s="131">
        <v>22344</v>
      </c>
    </row>
    <row r="20" spans="1:7" x14ac:dyDescent="0.25">
      <c r="A20" s="130">
        <v>1996</v>
      </c>
      <c r="B20" s="130"/>
      <c r="C20" s="131">
        <v>227546</v>
      </c>
      <c r="D20" s="131">
        <v>101141</v>
      </c>
      <c r="E20" s="131">
        <v>74986</v>
      </c>
      <c r="F20" s="131">
        <v>45757</v>
      </c>
      <c r="G20" s="131">
        <v>23174</v>
      </c>
    </row>
    <row r="21" spans="1:7" x14ac:dyDescent="0.25">
      <c r="A21" s="130">
        <v>1997</v>
      </c>
      <c r="B21" s="130"/>
      <c r="C21" s="131">
        <v>250736</v>
      </c>
      <c r="D21" s="131">
        <v>108048</v>
      </c>
      <c r="E21" s="131">
        <v>79212</v>
      </c>
      <c r="F21" s="131">
        <v>48173</v>
      </c>
      <c r="G21" s="131">
        <v>24393</v>
      </c>
    </row>
    <row r="22" spans="1:7" x14ac:dyDescent="0.25">
      <c r="A22" s="130">
        <v>1998</v>
      </c>
      <c r="B22" s="130"/>
      <c r="C22" s="131">
        <v>269496</v>
      </c>
      <c r="D22" s="131">
        <v>114729</v>
      </c>
      <c r="E22" s="131">
        <v>83220</v>
      </c>
      <c r="F22" s="131">
        <v>50607</v>
      </c>
      <c r="G22" s="131">
        <v>25491</v>
      </c>
    </row>
    <row r="23" spans="1:7" x14ac:dyDescent="0.25">
      <c r="A23" s="130">
        <v>1999</v>
      </c>
      <c r="B23" s="130"/>
      <c r="C23" s="131">
        <v>293415</v>
      </c>
      <c r="D23" s="131">
        <v>120846</v>
      </c>
      <c r="E23" s="131">
        <v>87682</v>
      </c>
      <c r="F23" s="131">
        <v>52965</v>
      </c>
      <c r="G23" s="131">
        <v>26415</v>
      </c>
    </row>
    <row r="24" spans="1:7" x14ac:dyDescent="0.25">
      <c r="A24" s="130">
        <v>2000</v>
      </c>
      <c r="B24" s="130"/>
      <c r="C24" s="131">
        <v>313469</v>
      </c>
      <c r="D24" s="131">
        <v>128336</v>
      </c>
      <c r="E24" s="131">
        <v>92144</v>
      </c>
      <c r="F24" s="131">
        <v>55225</v>
      </c>
      <c r="G24" s="131">
        <v>27682</v>
      </c>
    </row>
    <row r="25" spans="1:7" x14ac:dyDescent="0.25">
      <c r="A25" s="130" t="s">
        <v>84</v>
      </c>
      <c r="B25" s="130"/>
      <c r="C25" s="130"/>
      <c r="D25" s="130"/>
      <c r="E25" s="130"/>
      <c r="F25" s="130"/>
      <c r="G25" s="130"/>
    </row>
    <row r="26" spans="1:7" x14ac:dyDescent="0.25">
      <c r="A26" s="130">
        <v>2001</v>
      </c>
      <c r="B26" s="131">
        <v>1393718</v>
      </c>
      <c r="C26" s="131">
        <v>306635</v>
      </c>
      <c r="D26" s="131">
        <v>132082</v>
      </c>
      <c r="E26" s="131">
        <v>96151</v>
      </c>
      <c r="F26" s="131">
        <v>59026</v>
      </c>
      <c r="G26" s="131">
        <v>31418</v>
      </c>
    </row>
    <row r="27" spans="1:7" x14ac:dyDescent="0.25">
      <c r="A27" s="130">
        <v>2002</v>
      </c>
      <c r="B27" s="131">
        <v>1245352</v>
      </c>
      <c r="C27" s="131">
        <v>296194</v>
      </c>
      <c r="D27" s="131">
        <v>130750</v>
      </c>
      <c r="E27" s="131">
        <v>95699</v>
      </c>
      <c r="F27" s="131">
        <v>59066</v>
      </c>
      <c r="G27" s="131">
        <v>31299</v>
      </c>
    </row>
    <row r="28" spans="1:7" x14ac:dyDescent="0.25">
      <c r="A28" s="130">
        <v>2003</v>
      </c>
      <c r="B28" s="131">
        <v>1317088</v>
      </c>
      <c r="C28" s="131">
        <v>305939</v>
      </c>
      <c r="D28" s="131">
        <v>133741</v>
      </c>
      <c r="E28" s="131">
        <v>97470</v>
      </c>
      <c r="F28" s="131">
        <v>59896</v>
      </c>
      <c r="G28" s="131">
        <v>31447</v>
      </c>
    </row>
    <row r="29" spans="1:7" x14ac:dyDescent="0.25">
      <c r="A29" s="130">
        <v>2004</v>
      </c>
      <c r="B29" s="131">
        <v>1617918</v>
      </c>
      <c r="C29" s="131">
        <v>339993</v>
      </c>
      <c r="D29" s="131">
        <v>140758</v>
      </c>
      <c r="E29" s="131">
        <v>101838</v>
      </c>
      <c r="F29" s="131">
        <v>62794</v>
      </c>
      <c r="G29" s="131">
        <v>32622</v>
      </c>
    </row>
    <row r="30" spans="1:7" x14ac:dyDescent="0.25">
      <c r="A30" s="130">
        <v>2005</v>
      </c>
      <c r="B30" s="131">
        <v>1938175</v>
      </c>
      <c r="C30" s="131">
        <v>379261</v>
      </c>
      <c r="D30" s="131">
        <v>149216</v>
      </c>
      <c r="E30" s="131">
        <v>106864</v>
      </c>
      <c r="F30" s="131">
        <v>64821</v>
      </c>
      <c r="G30" s="131">
        <v>33484</v>
      </c>
    </row>
    <row r="31" spans="1:7" x14ac:dyDescent="0.25">
      <c r="A31" s="130">
        <v>2006</v>
      </c>
      <c r="B31" s="131">
        <v>2124625</v>
      </c>
      <c r="C31" s="131">
        <v>402603</v>
      </c>
      <c r="D31" s="131">
        <v>157390</v>
      </c>
      <c r="E31" s="131">
        <v>112016</v>
      </c>
      <c r="F31" s="131">
        <v>67291</v>
      </c>
      <c r="G31" s="131">
        <v>34417</v>
      </c>
    </row>
    <row r="32" spans="1:7" x14ac:dyDescent="0.25">
      <c r="A32" s="130">
        <v>2007</v>
      </c>
      <c r="B32" s="131">
        <v>2251017</v>
      </c>
      <c r="C32" s="131">
        <v>426439</v>
      </c>
      <c r="D32" s="131">
        <v>164883</v>
      </c>
      <c r="E32" s="131">
        <v>116396</v>
      </c>
      <c r="F32" s="131">
        <v>69559</v>
      </c>
      <c r="G32" s="131">
        <v>35541</v>
      </c>
    </row>
    <row r="33" spans="1:7" x14ac:dyDescent="0.25">
      <c r="A33" s="130">
        <v>2008</v>
      </c>
      <c r="B33" s="131">
        <v>1867652</v>
      </c>
      <c r="C33" s="131">
        <v>392513</v>
      </c>
      <c r="D33" s="131">
        <v>163512</v>
      </c>
      <c r="E33" s="131">
        <v>116813</v>
      </c>
      <c r="F33" s="131">
        <v>69813</v>
      </c>
      <c r="G33" s="131">
        <v>35340</v>
      </c>
    </row>
    <row r="34" spans="1:7" x14ac:dyDescent="0.25">
      <c r="A34" s="130">
        <v>2009</v>
      </c>
      <c r="B34" s="131">
        <v>1469393</v>
      </c>
      <c r="C34" s="131">
        <v>351968</v>
      </c>
      <c r="D34" s="131">
        <v>157342</v>
      </c>
      <c r="E34" s="131">
        <v>114181</v>
      </c>
      <c r="F34" s="131">
        <v>68216</v>
      </c>
      <c r="G34" s="131">
        <v>34156</v>
      </c>
    </row>
    <row r="35" spans="1:7" x14ac:dyDescent="0.25">
      <c r="A35" s="130">
        <v>2010</v>
      </c>
      <c r="B35" s="131">
        <v>1634386</v>
      </c>
      <c r="C35" s="131">
        <v>369691</v>
      </c>
      <c r="D35" s="131">
        <v>161579</v>
      </c>
      <c r="E35" s="131">
        <v>116623</v>
      </c>
      <c r="F35" s="131">
        <v>69126</v>
      </c>
      <c r="G35" s="131">
        <v>34338</v>
      </c>
    </row>
    <row r="36" spans="1:7" x14ac:dyDescent="0.25">
      <c r="A36" s="130">
        <v>2011</v>
      </c>
      <c r="B36" s="131">
        <v>1717675</v>
      </c>
      <c r="C36" s="131">
        <v>388905</v>
      </c>
      <c r="D36" s="131">
        <v>167728</v>
      </c>
      <c r="E36" s="131">
        <v>120136</v>
      </c>
      <c r="F36" s="131">
        <v>70492</v>
      </c>
      <c r="G36" s="131">
        <v>34823</v>
      </c>
    </row>
    <row r="37" spans="1:7" x14ac:dyDescent="0.25">
      <c r="A37" s="130">
        <v>2012</v>
      </c>
      <c r="B37" s="131">
        <v>2161175</v>
      </c>
      <c r="C37" s="131">
        <v>434682</v>
      </c>
      <c r="D37" s="131">
        <v>175817</v>
      </c>
      <c r="E37" s="131">
        <v>125195</v>
      </c>
      <c r="F37" s="131">
        <v>73354</v>
      </c>
      <c r="G37" s="131">
        <v>36055</v>
      </c>
    </row>
    <row r="38" spans="1:7" x14ac:dyDescent="0.25">
      <c r="A38" s="130">
        <v>2013</v>
      </c>
      <c r="B38" s="131">
        <v>1860848</v>
      </c>
      <c r="C38" s="131">
        <v>428713</v>
      </c>
      <c r="D38" s="131">
        <v>179760</v>
      </c>
      <c r="E38" s="131">
        <v>127695</v>
      </c>
      <c r="F38" s="131">
        <v>74955</v>
      </c>
      <c r="G38" s="131">
        <v>36841</v>
      </c>
    </row>
    <row r="39" spans="1:7" x14ac:dyDescent="0.25">
      <c r="A39" s="130">
        <v>2014</v>
      </c>
      <c r="B39" s="131">
        <v>2136762</v>
      </c>
      <c r="C39" s="131">
        <v>465626</v>
      </c>
      <c r="D39" s="131">
        <v>188996</v>
      </c>
      <c r="E39" s="131">
        <v>133445</v>
      </c>
      <c r="F39" s="131">
        <v>77714</v>
      </c>
      <c r="G39" s="131">
        <v>38173</v>
      </c>
    </row>
    <row r="40" spans="1:7" x14ac:dyDescent="0.25">
      <c r="A40" s="130">
        <v>2015</v>
      </c>
      <c r="B40" s="131">
        <v>2220264</v>
      </c>
      <c r="C40" s="131">
        <v>480930</v>
      </c>
      <c r="D40" s="131">
        <v>195778</v>
      </c>
      <c r="E40" s="131">
        <v>138031</v>
      </c>
      <c r="F40" s="131">
        <v>79655</v>
      </c>
      <c r="G40" s="131">
        <v>39275</v>
      </c>
    </row>
    <row r="41" spans="1:7" x14ac:dyDescent="0.25">
      <c r="A41" s="130">
        <v>2016</v>
      </c>
      <c r="B41" s="129">
        <v>2124117</v>
      </c>
      <c r="C41" s="129">
        <v>480804</v>
      </c>
      <c r="D41" s="129">
        <v>197651</v>
      </c>
      <c r="E41" s="129">
        <v>139713</v>
      </c>
      <c r="F41" s="129">
        <v>80921</v>
      </c>
      <c r="G41" s="129">
        <v>40078</v>
      </c>
    </row>
    <row r="42" spans="1:7" x14ac:dyDescent="0.25">
      <c r="A42" s="130">
        <v>2017</v>
      </c>
      <c r="B42" s="129">
        <v>2374937</v>
      </c>
      <c r="C42" s="129">
        <v>515371</v>
      </c>
      <c r="D42" s="129">
        <v>208053</v>
      </c>
      <c r="E42" s="129">
        <v>145135</v>
      </c>
      <c r="F42" s="129">
        <v>83682</v>
      </c>
      <c r="G42" s="129">
        <v>41740</v>
      </c>
    </row>
    <row r="43" spans="1:7" x14ac:dyDescent="0.25">
      <c r="A43" s="130">
        <v>2018</v>
      </c>
      <c r="B43" s="129">
        <v>2514209</v>
      </c>
      <c r="C43" s="129">
        <v>540009</v>
      </c>
      <c r="D43" s="129">
        <v>217913</v>
      </c>
      <c r="E43" s="129">
        <v>151935</v>
      </c>
      <c r="F43" s="129">
        <v>87044</v>
      </c>
      <c r="G43" s="129">
        <v>43614</v>
      </c>
    </row>
    <row r="44" spans="1:7" x14ac:dyDescent="0.25">
      <c r="A44" s="130">
        <v>2019</v>
      </c>
      <c r="B44" s="129">
        <v>2458432</v>
      </c>
      <c r="C44" s="129">
        <v>546434</v>
      </c>
      <c r="D44" s="129">
        <v>221572</v>
      </c>
      <c r="E44" s="129">
        <v>154589</v>
      </c>
      <c r="F44" s="129">
        <v>87917</v>
      </c>
      <c r="G44" s="129">
        <v>44269</v>
      </c>
    </row>
    <row r="45" spans="1:7" x14ac:dyDescent="0.25">
      <c r="A45" s="130">
        <v>2020</v>
      </c>
      <c r="B45" s="129">
        <f>'TAB1'!E48</f>
        <v>2614564.6666666665</v>
      </c>
      <c r="C45" s="129">
        <f>'TAB1'!F48</f>
        <v>548336</v>
      </c>
      <c r="D45" s="129">
        <f>'TAB1'!J48</f>
        <v>220521.33333333334</v>
      </c>
      <c r="E45" s="129">
        <f>'TAB1'!K48</f>
        <v>152321.33333333334</v>
      </c>
      <c r="F45" s="129">
        <f>'TAB1'!M48</f>
        <v>85853.333333333328</v>
      </c>
      <c r="G45" s="129">
        <f>'TAB1'!P48</f>
        <v>42184.333333333336</v>
      </c>
    </row>
    <row r="46" spans="1:7" x14ac:dyDescent="0.25">
      <c r="A46" s="145" t="s">
        <v>91</v>
      </c>
      <c r="B46" s="145"/>
      <c r="C46" s="145"/>
      <c r="D46" s="145"/>
      <c r="E46" s="145"/>
      <c r="F46" s="145"/>
      <c r="G46" s="145"/>
    </row>
  </sheetData>
  <mergeCells count="2">
    <mergeCell ref="A1:G1"/>
    <mergeCell ref="A46:G4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EEE1-5A26-7442-8474-A288E6391DF6}">
  <dimension ref="A1:M48"/>
  <sheetViews>
    <sheetView workbookViewId="0">
      <pane ySplit="2" topLeftCell="A3" activePane="bottomLeft" state="frozen"/>
      <selection activeCell="P17" sqref="P17"/>
      <selection pane="bottomLeft"/>
    </sheetView>
  </sheetViews>
  <sheetFormatPr defaultColWidth="8.875" defaultRowHeight="15" x14ac:dyDescent="0.25"/>
  <cols>
    <col min="1" max="16384" width="8.875" style="108"/>
  </cols>
  <sheetData>
    <row r="1" spans="1:13" x14ac:dyDescent="0.25">
      <c r="A1" s="135" t="s">
        <v>95</v>
      </c>
      <c r="B1" s="120"/>
      <c r="C1" s="120"/>
      <c r="D1" s="120"/>
      <c r="E1" s="120"/>
      <c r="F1" s="120"/>
      <c r="G1" s="120"/>
      <c r="H1" s="120"/>
      <c r="I1" s="120"/>
      <c r="J1" s="120"/>
      <c r="K1" s="120"/>
      <c r="L1" s="120"/>
      <c r="M1" s="120"/>
    </row>
    <row r="2" spans="1:13" x14ac:dyDescent="0.25">
      <c r="A2" s="121" t="s">
        <v>79</v>
      </c>
      <c r="B2" s="121" t="s">
        <v>3</v>
      </c>
      <c r="C2" s="121" t="s">
        <v>80</v>
      </c>
      <c r="D2" s="121" t="s">
        <v>48</v>
      </c>
      <c r="E2" s="109" t="s">
        <v>97</v>
      </c>
      <c r="F2" s="121" t="s">
        <v>49</v>
      </c>
      <c r="G2" s="121" t="s">
        <v>87</v>
      </c>
      <c r="H2" s="121" t="s">
        <v>50</v>
      </c>
      <c r="I2" s="121" t="s">
        <v>88</v>
      </c>
      <c r="J2" s="121" t="s">
        <v>51</v>
      </c>
      <c r="K2" s="121" t="s">
        <v>89</v>
      </c>
      <c r="L2" s="121" t="s">
        <v>52</v>
      </c>
      <c r="M2" s="121" t="s">
        <v>53</v>
      </c>
    </row>
    <row r="3" spans="1:13" x14ac:dyDescent="0.25">
      <c r="A3" s="121">
        <v>1980</v>
      </c>
      <c r="B3" s="123">
        <v>0.15310000000000001</v>
      </c>
      <c r="C3" s="121"/>
      <c r="D3" s="123">
        <v>0.34470000000000001</v>
      </c>
      <c r="E3" s="123">
        <v>0.22058823529411764</v>
      </c>
      <c r="F3" s="123">
        <v>0.26850000000000002</v>
      </c>
      <c r="G3" s="123">
        <v>0.17130000000000001</v>
      </c>
      <c r="H3" s="123">
        <v>0.2349</v>
      </c>
      <c r="I3" s="123">
        <v>0.14799999999999999</v>
      </c>
      <c r="J3" s="123">
        <v>0.19719999999999999</v>
      </c>
      <c r="K3" s="123">
        <v>0.1191</v>
      </c>
      <c r="L3" s="123">
        <v>0.1729</v>
      </c>
      <c r="M3" s="123">
        <v>6.0999999999999999E-2</v>
      </c>
    </row>
    <row r="4" spans="1:13" x14ac:dyDescent="0.25">
      <c r="A4" s="121">
        <v>1981</v>
      </c>
      <c r="B4" s="123">
        <v>0.15759999999999999</v>
      </c>
      <c r="C4" s="121"/>
      <c r="D4" s="123">
        <v>0.3337</v>
      </c>
      <c r="E4" s="123">
        <v>0.21973094170403587</v>
      </c>
      <c r="F4" s="123">
        <v>0.26590000000000003</v>
      </c>
      <c r="G4" s="123">
        <v>0.18160000000000001</v>
      </c>
      <c r="H4" s="123">
        <v>0.2364</v>
      </c>
      <c r="I4" s="123">
        <v>0.15529999999999999</v>
      </c>
      <c r="J4" s="123">
        <v>0.2011</v>
      </c>
      <c r="K4" s="123">
        <v>0.12479999999999999</v>
      </c>
      <c r="L4" s="123">
        <v>0.17730000000000001</v>
      </c>
      <c r="M4" s="123">
        <v>6.6199999999999995E-2</v>
      </c>
    </row>
    <row r="5" spans="1:13" x14ac:dyDescent="0.25">
      <c r="A5" s="121">
        <v>1982</v>
      </c>
      <c r="B5" s="123">
        <v>0.1472</v>
      </c>
      <c r="C5" s="121"/>
      <c r="D5" s="123">
        <v>0.31430000000000002</v>
      </c>
      <c r="E5" s="123">
        <v>0.20346320346320346</v>
      </c>
      <c r="F5" s="123">
        <v>0.2505</v>
      </c>
      <c r="G5" s="123">
        <v>0.1661</v>
      </c>
      <c r="H5" s="123">
        <v>0.22170000000000001</v>
      </c>
      <c r="I5" s="123">
        <v>0.14349999999999999</v>
      </c>
      <c r="J5" s="123">
        <v>0.18790000000000001</v>
      </c>
      <c r="K5" s="123">
        <v>0.1163</v>
      </c>
      <c r="L5" s="123">
        <v>0.16569999999999999</v>
      </c>
      <c r="M5" s="123">
        <v>6.0999999999999999E-2</v>
      </c>
    </row>
    <row r="6" spans="1:13" x14ac:dyDescent="0.25">
      <c r="A6" s="121">
        <v>1983</v>
      </c>
      <c r="B6" s="123">
        <v>0.13789999999999999</v>
      </c>
      <c r="C6" s="121"/>
      <c r="D6" s="123">
        <v>0.30180000000000001</v>
      </c>
      <c r="E6" s="123">
        <v>0.18775510204081633</v>
      </c>
      <c r="F6" s="123">
        <v>0.2364</v>
      </c>
      <c r="G6" s="123">
        <v>0.15540000000000001</v>
      </c>
      <c r="H6" s="123">
        <v>0.20910000000000001</v>
      </c>
      <c r="I6" s="123">
        <v>0.13200000000000001</v>
      </c>
      <c r="J6" s="123">
        <v>0.1762</v>
      </c>
      <c r="K6" s="123">
        <v>0.1076</v>
      </c>
      <c r="L6" s="123">
        <v>0.1552</v>
      </c>
      <c r="M6" s="123">
        <v>5.6599999999999998E-2</v>
      </c>
    </row>
    <row r="7" spans="1:13" x14ac:dyDescent="0.25">
      <c r="A7" s="121">
        <v>1984</v>
      </c>
      <c r="B7" s="123">
        <v>0.1368</v>
      </c>
      <c r="C7" s="121"/>
      <c r="D7" s="123">
        <v>0.29920000000000002</v>
      </c>
      <c r="E7" s="123">
        <v>0.18382352941176472</v>
      </c>
      <c r="F7" s="123">
        <v>0.23419999999999999</v>
      </c>
      <c r="G7" s="123">
        <v>0.15570000000000001</v>
      </c>
      <c r="H7" s="123">
        <v>0.20810000000000001</v>
      </c>
      <c r="I7" s="123">
        <v>0.129</v>
      </c>
      <c r="J7" s="123">
        <v>0.17469999999999999</v>
      </c>
      <c r="K7" s="123">
        <v>0.1048</v>
      </c>
      <c r="L7" s="123">
        <v>0.1535</v>
      </c>
      <c r="M7" s="123">
        <v>5.7700000000000001E-2</v>
      </c>
    </row>
    <row r="8" spans="1:13" x14ac:dyDescent="0.25">
      <c r="A8" s="121">
        <v>1985</v>
      </c>
      <c r="B8" s="123">
        <v>0.13730000000000001</v>
      </c>
      <c r="C8" s="121"/>
      <c r="D8" s="123">
        <v>0.29859999999999998</v>
      </c>
      <c r="E8" s="123">
        <v>0.1858108108108108</v>
      </c>
      <c r="F8" s="123">
        <v>0.23499999999999999</v>
      </c>
      <c r="G8" s="123">
        <v>0.15690000000000001</v>
      </c>
      <c r="H8" s="123">
        <v>0.20930000000000001</v>
      </c>
      <c r="I8" s="123">
        <v>0.1283</v>
      </c>
      <c r="J8" s="123">
        <v>0.17549999999999999</v>
      </c>
      <c r="K8" s="123">
        <v>0.1041</v>
      </c>
      <c r="L8" s="123">
        <v>0.15409999999999999</v>
      </c>
      <c r="M8" s="123">
        <v>5.7000000000000002E-2</v>
      </c>
    </row>
    <row r="9" spans="1:13" x14ac:dyDescent="0.25">
      <c r="A9" s="121">
        <v>1986</v>
      </c>
      <c r="B9" s="123">
        <v>0.1454</v>
      </c>
      <c r="C9" s="121"/>
      <c r="D9" s="123">
        <v>0.33129999999999998</v>
      </c>
      <c r="E9" s="123">
        <v>0.19195046439628483</v>
      </c>
      <c r="F9" s="123">
        <v>0.25679999999999997</v>
      </c>
      <c r="G9" s="123">
        <v>0.15989999999999999</v>
      </c>
      <c r="H9" s="123">
        <v>0.22639999999999999</v>
      </c>
      <c r="I9" s="123">
        <v>0.12970000000000001</v>
      </c>
      <c r="J9" s="123">
        <v>0.18720000000000001</v>
      </c>
      <c r="K9" s="123">
        <v>0.1048</v>
      </c>
      <c r="L9" s="123">
        <v>0.16320000000000001</v>
      </c>
      <c r="M9" s="123">
        <v>5.6300000000000003E-2</v>
      </c>
    </row>
    <row r="10" spans="1:13" x14ac:dyDescent="0.25">
      <c r="A10" s="121" t="s">
        <v>83</v>
      </c>
      <c r="B10" s="121"/>
      <c r="C10" s="121"/>
      <c r="D10" s="121"/>
      <c r="E10" s="121"/>
      <c r="F10" s="121"/>
      <c r="G10" s="121"/>
      <c r="H10" s="121"/>
      <c r="I10" s="121"/>
      <c r="J10" s="121"/>
      <c r="K10" s="121"/>
      <c r="L10" s="121"/>
      <c r="M10" s="121"/>
    </row>
    <row r="11" spans="1:13" x14ac:dyDescent="0.25">
      <c r="A11" s="121">
        <v>1987</v>
      </c>
      <c r="B11" s="123">
        <v>0.13120000000000001</v>
      </c>
      <c r="C11" s="121"/>
      <c r="D11" s="123">
        <v>0.2641</v>
      </c>
      <c r="E11" s="123">
        <v>0.18133333333333335</v>
      </c>
      <c r="F11" s="123">
        <v>0.221</v>
      </c>
      <c r="G11" s="123">
        <v>0.14430000000000001</v>
      </c>
      <c r="H11" s="123">
        <v>0.19769999999999999</v>
      </c>
      <c r="I11" s="123">
        <v>0.1171</v>
      </c>
      <c r="J11" s="123">
        <v>0.1661</v>
      </c>
      <c r="K11" s="123">
        <v>9.4500000000000001E-2</v>
      </c>
      <c r="L11" s="123">
        <v>0.14599999999999999</v>
      </c>
      <c r="M11" s="123">
        <v>5.0900000000000001E-2</v>
      </c>
    </row>
    <row r="12" spans="1:13" x14ac:dyDescent="0.25">
      <c r="A12" s="121">
        <v>1988</v>
      </c>
      <c r="B12" s="123">
        <v>0.1321</v>
      </c>
      <c r="C12" s="121"/>
      <c r="D12" s="123">
        <v>0.2404</v>
      </c>
      <c r="E12" s="123">
        <v>0.17745803357314149</v>
      </c>
      <c r="F12" s="123">
        <v>0.2114</v>
      </c>
      <c r="G12" s="123">
        <v>0.14069999999999999</v>
      </c>
      <c r="H12" s="123">
        <v>0.1918</v>
      </c>
      <c r="I12" s="123">
        <v>0.1182</v>
      </c>
      <c r="J12" s="123">
        <v>0.16470000000000001</v>
      </c>
      <c r="K12" s="123">
        <v>9.6000000000000002E-2</v>
      </c>
      <c r="L12" s="123">
        <v>0.1464</v>
      </c>
      <c r="M12" s="123">
        <v>5.0599999999999999E-2</v>
      </c>
    </row>
    <row r="13" spans="1:13" x14ac:dyDescent="0.25">
      <c r="A13" s="121">
        <v>1989</v>
      </c>
      <c r="B13" s="123">
        <v>0.13120000000000001</v>
      </c>
      <c r="C13" s="121"/>
      <c r="D13" s="123">
        <v>0.2334</v>
      </c>
      <c r="E13" s="123">
        <v>0.18</v>
      </c>
      <c r="F13" s="123">
        <v>0.20710000000000001</v>
      </c>
      <c r="G13" s="123">
        <v>0.13930000000000001</v>
      </c>
      <c r="H13" s="123">
        <v>0.18770000000000001</v>
      </c>
      <c r="I13" s="123">
        <v>0.1208</v>
      </c>
      <c r="J13" s="123">
        <v>0.16270000000000001</v>
      </c>
      <c r="K13" s="123">
        <v>9.7699999999999995E-2</v>
      </c>
      <c r="L13" s="123">
        <v>0.14530000000000001</v>
      </c>
      <c r="M13" s="123">
        <v>5.11E-2</v>
      </c>
    </row>
    <row r="14" spans="1:13" x14ac:dyDescent="0.25">
      <c r="A14" s="121">
        <v>1990</v>
      </c>
      <c r="B14" s="123">
        <v>0.1295</v>
      </c>
      <c r="C14" s="121"/>
      <c r="D14" s="123">
        <v>0.23250000000000001</v>
      </c>
      <c r="E14" s="123">
        <v>0.17659574468085107</v>
      </c>
      <c r="F14" s="123">
        <v>0.2046</v>
      </c>
      <c r="G14" s="123">
        <v>0.1363</v>
      </c>
      <c r="H14" s="123">
        <v>0.185</v>
      </c>
      <c r="I14" s="123">
        <v>0.1201</v>
      </c>
      <c r="J14" s="123">
        <v>0.16059999999999999</v>
      </c>
      <c r="K14" s="123">
        <v>9.7299999999999998E-2</v>
      </c>
      <c r="L14" s="123">
        <v>0.14360000000000001</v>
      </c>
      <c r="M14" s="123">
        <v>5.0099999999999999E-2</v>
      </c>
    </row>
    <row r="15" spans="1:13" x14ac:dyDescent="0.25">
      <c r="A15" s="121">
        <v>1991</v>
      </c>
      <c r="B15" s="123">
        <v>0.1275</v>
      </c>
      <c r="C15" s="121"/>
      <c r="D15" s="123">
        <v>0.2437</v>
      </c>
      <c r="E15" s="123">
        <v>0.17078189300411523</v>
      </c>
      <c r="F15" s="123">
        <v>0.20619999999999999</v>
      </c>
      <c r="G15" s="123">
        <v>0.1396</v>
      </c>
      <c r="H15" s="123">
        <v>0.18629999999999999</v>
      </c>
      <c r="I15" s="123">
        <v>0.1157</v>
      </c>
      <c r="J15" s="123">
        <v>0.1593</v>
      </c>
      <c r="K15" s="123">
        <v>9.5500000000000002E-2</v>
      </c>
      <c r="L15" s="123">
        <v>0.14199999999999999</v>
      </c>
      <c r="M15" s="123">
        <v>4.6199999999999998E-2</v>
      </c>
    </row>
    <row r="16" spans="1:13" x14ac:dyDescent="0.25">
      <c r="A16" s="121">
        <v>1992</v>
      </c>
      <c r="B16" s="123">
        <v>0.12939999999999999</v>
      </c>
      <c r="C16" s="121"/>
      <c r="D16" s="123">
        <v>0.2505</v>
      </c>
      <c r="E16" s="123">
        <v>0.17159763313609466</v>
      </c>
      <c r="F16" s="123">
        <v>0.21190000000000001</v>
      </c>
      <c r="G16" s="123">
        <v>0.1399</v>
      </c>
      <c r="H16" s="123">
        <v>0.1913</v>
      </c>
      <c r="I16" s="123">
        <v>0.1139</v>
      </c>
      <c r="J16" s="123">
        <v>0.16250000000000001</v>
      </c>
      <c r="K16" s="123">
        <v>9.4200000000000006E-2</v>
      </c>
      <c r="L16" s="123">
        <v>0.1444</v>
      </c>
      <c r="M16" s="123">
        <v>4.3900000000000002E-2</v>
      </c>
    </row>
    <row r="17" spans="1:13" x14ac:dyDescent="0.25">
      <c r="A17" s="121">
        <v>1993</v>
      </c>
      <c r="B17" s="123">
        <v>0.13320000000000001</v>
      </c>
      <c r="C17" s="121"/>
      <c r="D17" s="123">
        <v>0.28010000000000002</v>
      </c>
      <c r="E17" s="123">
        <v>0.17457305502846299</v>
      </c>
      <c r="F17" s="123">
        <v>0.2271</v>
      </c>
      <c r="G17" s="123">
        <v>0.1401</v>
      </c>
      <c r="H17" s="123">
        <v>0.20200000000000001</v>
      </c>
      <c r="I17" s="123">
        <v>0.114</v>
      </c>
      <c r="J17" s="123">
        <v>0.16900000000000001</v>
      </c>
      <c r="K17" s="123">
        <v>9.3700000000000006E-2</v>
      </c>
      <c r="L17" s="123">
        <v>0.14899999999999999</v>
      </c>
      <c r="M17" s="123">
        <v>4.2900000000000001E-2</v>
      </c>
    </row>
    <row r="18" spans="1:13" x14ac:dyDescent="0.25">
      <c r="A18" s="121">
        <v>1994</v>
      </c>
      <c r="B18" s="123">
        <v>0.13500000000000001</v>
      </c>
      <c r="C18" s="121"/>
      <c r="D18" s="123">
        <v>0.2823</v>
      </c>
      <c r="E18" s="123">
        <v>0.17985611510791366</v>
      </c>
      <c r="F18" s="123">
        <v>0.23039999999999999</v>
      </c>
      <c r="G18" s="123">
        <v>0.14199999999999999</v>
      </c>
      <c r="H18" s="123">
        <v>0.20480000000000001</v>
      </c>
      <c r="I18" s="123">
        <v>0.1157</v>
      </c>
      <c r="J18" s="123">
        <v>0.17150000000000001</v>
      </c>
      <c r="K18" s="123">
        <v>9.4200000000000006E-2</v>
      </c>
      <c r="L18" s="123">
        <v>0.15110000000000001</v>
      </c>
      <c r="M18" s="123">
        <v>4.3200000000000002E-2</v>
      </c>
    </row>
    <row r="19" spans="1:13" x14ac:dyDescent="0.25">
      <c r="A19" s="121">
        <v>1995</v>
      </c>
      <c r="B19" s="123">
        <v>0.1386</v>
      </c>
      <c r="C19" s="121"/>
      <c r="D19" s="123">
        <v>0.2873</v>
      </c>
      <c r="E19" s="123">
        <v>0.1824212271973466</v>
      </c>
      <c r="F19" s="123">
        <v>0.23530000000000001</v>
      </c>
      <c r="G19" s="123">
        <v>0.14460000000000001</v>
      </c>
      <c r="H19" s="123">
        <v>0.2097</v>
      </c>
      <c r="I19" s="123">
        <v>0.1171</v>
      </c>
      <c r="J19" s="123">
        <v>0.17580000000000001</v>
      </c>
      <c r="K19" s="123">
        <v>9.4299999999999995E-2</v>
      </c>
      <c r="L19" s="123">
        <v>0.1547</v>
      </c>
      <c r="M19" s="123">
        <v>4.3900000000000002E-2</v>
      </c>
    </row>
    <row r="20" spans="1:13" x14ac:dyDescent="0.25">
      <c r="A20" s="121">
        <v>1996</v>
      </c>
      <c r="B20" s="123">
        <v>0.1434</v>
      </c>
      <c r="C20" s="121"/>
      <c r="D20" s="123">
        <v>0.28870000000000001</v>
      </c>
      <c r="E20" s="123">
        <v>0.18569254185692541</v>
      </c>
      <c r="F20" s="123">
        <v>0.2407</v>
      </c>
      <c r="G20" s="123">
        <v>0.1474</v>
      </c>
      <c r="H20" s="123">
        <v>0.2155</v>
      </c>
      <c r="I20" s="123">
        <v>0.1186</v>
      </c>
      <c r="J20" s="123">
        <v>0.1812</v>
      </c>
      <c r="K20" s="123">
        <v>9.5299999999999996E-2</v>
      </c>
      <c r="L20" s="123">
        <v>0.15959999999999999</v>
      </c>
      <c r="M20" s="123">
        <v>4.3999999999999997E-2</v>
      </c>
    </row>
    <row r="21" spans="1:13" x14ac:dyDescent="0.25">
      <c r="A21" s="121">
        <v>1997</v>
      </c>
      <c r="B21" s="123">
        <v>0.14480000000000001</v>
      </c>
      <c r="C21" s="121"/>
      <c r="D21" s="123">
        <v>0.27639999999999998</v>
      </c>
      <c r="E21" s="123">
        <v>0.18784530386740331</v>
      </c>
      <c r="F21" s="123">
        <v>0.23619999999999999</v>
      </c>
      <c r="G21" s="123">
        <v>0.1487</v>
      </c>
      <c r="H21" s="123">
        <v>0.21360000000000001</v>
      </c>
      <c r="I21" s="123">
        <v>0.12039999999999999</v>
      </c>
      <c r="J21" s="123">
        <v>0.18179999999999999</v>
      </c>
      <c r="K21" s="123">
        <v>9.6299999999999997E-2</v>
      </c>
      <c r="L21" s="123">
        <v>0.16089999999999999</v>
      </c>
      <c r="M21" s="123">
        <v>4.48E-2</v>
      </c>
    </row>
    <row r="22" spans="1:13" x14ac:dyDescent="0.25">
      <c r="A22" s="121">
        <v>1998</v>
      </c>
      <c r="B22" s="123">
        <v>0.14419999999999999</v>
      </c>
      <c r="C22" s="121"/>
      <c r="D22" s="123">
        <v>0.2712</v>
      </c>
      <c r="E22" s="123">
        <v>0.19186785260482847</v>
      </c>
      <c r="F22" s="123">
        <v>0.23630000000000001</v>
      </c>
      <c r="G22" s="123">
        <v>0.1479</v>
      </c>
      <c r="H22" s="123">
        <v>0.2142</v>
      </c>
      <c r="I22" s="123">
        <v>0.1163</v>
      </c>
      <c r="J22" s="123">
        <v>0.18160000000000001</v>
      </c>
      <c r="K22" s="123">
        <v>9.1200000000000003E-2</v>
      </c>
      <c r="L22" s="123">
        <v>0.16</v>
      </c>
      <c r="M22" s="123">
        <v>4.4400000000000002E-2</v>
      </c>
    </row>
    <row r="23" spans="1:13" x14ac:dyDescent="0.25">
      <c r="A23" s="121">
        <v>1999</v>
      </c>
      <c r="B23" s="123">
        <v>0.14849999999999999</v>
      </c>
      <c r="C23" s="121"/>
      <c r="D23" s="123">
        <v>0.27529999999999999</v>
      </c>
      <c r="E23" s="123">
        <v>0.19674039580908032</v>
      </c>
      <c r="F23" s="123">
        <v>0.24179999999999999</v>
      </c>
      <c r="G23" s="123">
        <v>0.15060000000000001</v>
      </c>
      <c r="H23" s="123">
        <v>0.2198</v>
      </c>
      <c r="I23" s="123">
        <v>0.1176</v>
      </c>
      <c r="J23" s="123">
        <v>0.18659999999999999</v>
      </c>
      <c r="K23" s="123">
        <v>9.1200000000000003E-2</v>
      </c>
      <c r="L23" s="123">
        <v>0.1643</v>
      </c>
      <c r="M23" s="123">
        <v>4.48E-2</v>
      </c>
    </row>
    <row r="24" spans="1:13" x14ac:dyDescent="0.25">
      <c r="A24" s="121">
        <v>2000</v>
      </c>
      <c r="B24" s="123">
        <v>0.15260000000000001</v>
      </c>
      <c r="C24" s="121"/>
      <c r="D24" s="123">
        <v>0.27450000000000002</v>
      </c>
      <c r="E24" s="123">
        <v>0.20107526881720431</v>
      </c>
      <c r="F24" s="123">
        <v>0.2442</v>
      </c>
      <c r="G24" s="123">
        <v>0.15479999999999999</v>
      </c>
      <c r="H24" s="123">
        <v>0.22339999999999999</v>
      </c>
      <c r="I24" s="123">
        <v>0.12039999999999999</v>
      </c>
      <c r="J24" s="123">
        <v>0.19089999999999999</v>
      </c>
      <c r="K24" s="123">
        <v>9.2799999999999994E-2</v>
      </c>
      <c r="L24" s="123">
        <v>0.1686</v>
      </c>
      <c r="M24" s="123">
        <v>4.5999999999999999E-2</v>
      </c>
    </row>
    <row r="25" spans="1:13" x14ac:dyDescent="0.25">
      <c r="A25" s="121" t="s">
        <v>84</v>
      </c>
      <c r="B25" s="121"/>
      <c r="C25" s="121"/>
      <c r="D25" s="121"/>
      <c r="E25" s="121"/>
      <c r="F25" s="121"/>
      <c r="G25" s="121"/>
      <c r="H25" s="121"/>
      <c r="I25" s="121"/>
      <c r="J25" s="121"/>
      <c r="K25" s="121"/>
      <c r="L25" s="121"/>
      <c r="M25" s="121"/>
    </row>
    <row r="26" spans="1:13" x14ac:dyDescent="0.25">
      <c r="A26" s="121">
        <v>2001</v>
      </c>
      <c r="B26" s="123">
        <v>0.1447</v>
      </c>
      <c r="C26" s="123">
        <v>0.28170000000000001</v>
      </c>
      <c r="D26" s="123">
        <v>0.27600000000000002</v>
      </c>
      <c r="E26" s="123">
        <v>0.19332566168009205</v>
      </c>
      <c r="F26" s="123">
        <v>0.23910000000000001</v>
      </c>
      <c r="G26" s="123">
        <v>0.152</v>
      </c>
      <c r="H26" s="123">
        <v>0.21679999999999999</v>
      </c>
      <c r="I26" s="123">
        <v>0.1187</v>
      </c>
      <c r="J26" s="123">
        <v>0.1835</v>
      </c>
      <c r="K26" s="123">
        <v>9.1999999999999998E-2</v>
      </c>
      <c r="L26" s="123">
        <v>0.1608</v>
      </c>
      <c r="M26" s="123">
        <v>4.9200000000000001E-2</v>
      </c>
    </row>
    <row r="27" spans="1:13" x14ac:dyDescent="0.25">
      <c r="A27" s="121">
        <v>2002</v>
      </c>
      <c r="B27" s="123">
        <v>0.1328</v>
      </c>
      <c r="C27" s="123">
        <v>0.2848</v>
      </c>
      <c r="D27" s="123">
        <v>0.2737</v>
      </c>
      <c r="E27" s="123">
        <v>0.18427230046948356</v>
      </c>
      <c r="F27" s="123">
        <v>0.23169999999999999</v>
      </c>
      <c r="G27" s="123">
        <v>0.14149999999999999</v>
      </c>
      <c r="H27" s="123">
        <v>0.20760000000000001</v>
      </c>
      <c r="I27" s="123">
        <v>0.107</v>
      </c>
      <c r="J27" s="123">
        <v>0.17230000000000001</v>
      </c>
      <c r="K27" s="123">
        <v>0.08</v>
      </c>
      <c r="L27" s="123">
        <v>0.1487</v>
      </c>
      <c r="M27" s="123">
        <v>3.8600000000000002E-2</v>
      </c>
    </row>
    <row r="28" spans="1:13" x14ac:dyDescent="0.25">
      <c r="A28" s="121">
        <v>2003</v>
      </c>
      <c r="B28" s="123">
        <v>0.1211</v>
      </c>
      <c r="C28" s="123">
        <v>0.246</v>
      </c>
      <c r="D28" s="123">
        <v>0.24379999999999999</v>
      </c>
      <c r="E28" s="123">
        <v>0.16856492027334852</v>
      </c>
      <c r="F28" s="123">
        <v>0.2092</v>
      </c>
      <c r="G28" s="123">
        <v>0.1246</v>
      </c>
      <c r="H28" s="123">
        <v>0.187</v>
      </c>
      <c r="I28" s="123">
        <v>9.69E-2</v>
      </c>
      <c r="J28" s="123">
        <v>0.15570000000000001</v>
      </c>
      <c r="K28" s="123">
        <v>7.4099999999999999E-2</v>
      </c>
      <c r="L28" s="123">
        <v>0.1353</v>
      </c>
      <c r="M28" s="123">
        <v>3.49E-2</v>
      </c>
    </row>
    <row r="29" spans="1:13" x14ac:dyDescent="0.25">
      <c r="A29" s="121">
        <v>2004</v>
      </c>
      <c r="B29" s="123">
        <v>0.1231</v>
      </c>
      <c r="C29" s="123">
        <v>0.2306</v>
      </c>
      <c r="D29" s="123">
        <v>0.23519999999999999</v>
      </c>
      <c r="E29" s="123">
        <v>0.17219917012448133</v>
      </c>
      <c r="F29" s="123">
        <v>0.20830000000000001</v>
      </c>
      <c r="G29" s="123">
        <v>0.12529999999999999</v>
      </c>
      <c r="H29" s="123">
        <v>0.188</v>
      </c>
      <c r="I29" s="123">
        <v>9.4100000000000003E-2</v>
      </c>
      <c r="J29" s="123">
        <v>0.15709999999999999</v>
      </c>
      <c r="K29" s="123">
        <v>7.2700000000000001E-2</v>
      </c>
      <c r="L29" s="123">
        <v>0.1368</v>
      </c>
      <c r="M29" s="123">
        <v>3.5299999999999998E-2</v>
      </c>
    </row>
    <row r="30" spans="1:13" x14ac:dyDescent="0.25">
      <c r="A30" s="121">
        <v>2005</v>
      </c>
      <c r="B30" s="123">
        <v>0.1265</v>
      </c>
      <c r="C30" s="123">
        <v>0.2248</v>
      </c>
      <c r="D30" s="123">
        <v>0.23150000000000001</v>
      </c>
      <c r="E30" s="123">
        <v>0.17702448210922786</v>
      </c>
      <c r="F30" s="123">
        <v>0.20930000000000001</v>
      </c>
      <c r="G30" s="123">
        <v>0.12609999999999999</v>
      </c>
      <c r="H30" s="123">
        <v>0.1903</v>
      </c>
      <c r="I30" s="123">
        <v>9.4500000000000001E-2</v>
      </c>
      <c r="J30" s="123">
        <v>0.16039999999999999</v>
      </c>
      <c r="K30" s="123">
        <v>7.1800000000000003E-2</v>
      </c>
      <c r="L30" s="123">
        <v>0.1401</v>
      </c>
      <c r="M30" s="123">
        <v>3.5099999999999999E-2</v>
      </c>
    </row>
    <row r="31" spans="1:13" x14ac:dyDescent="0.25">
      <c r="A31" s="121">
        <v>2006</v>
      </c>
      <c r="B31" s="123">
        <v>0.128</v>
      </c>
      <c r="C31" s="123">
        <v>0.21940000000000001</v>
      </c>
      <c r="D31" s="123">
        <v>0.22800000000000001</v>
      </c>
      <c r="E31" s="123">
        <v>0.17718236819360414</v>
      </c>
      <c r="F31" s="123">
        <v>0.20799999999999999</v>
      </c>
      <c r="G31" s="123">
        <v>0.12839999999999999</v>
      </c>
      <c r="H31" s="123">
        <v>0.19020000000000001</v>
      </c>
      <c r="I31" s="123">
        <v>9.5200000000000007E-2</v>
      </c>
      <c r="J31" s="123">
        <v>0.16120000000000001</v>
      </c>
      <c r="K31" s="123">
        <v>7.22E-2</v>
      </c>
      <c r="L31" s="123">
        <v>0.14119999999999999</v>
      </c>
      <c r="M31" s="123">
        <v>3.5099999999999999E-2</v>
      </c>
    </row>
    <row r="32" spans="1:13" x14ac:dyDescent="0.25">
      <c r="A32" s="121">
        <v>2007</v>
      </c>
      <c r="B32" s="123">
        <v>0.129</v>
      </c>
      <c r="C32" s="123">
        <v>0.2142</v>
      </c>
      <c r="D32" s="123">
        <v>0.22459999999999999</v>
      </c>
      <c r="E32" s="123">
        <v>0.1781150159744409</v>
      </c>
      <c r="F32" s="123">
        <v>0.20660000000000001</v>
      </c>
      <c r="G32" s="123">
        <v>0.12920000000000001</v>
      </c>
      <c r="H32" s="123">
        <v>0.18959999999999999</v>
      </c>
      <c r="I32" s="123">
        <v>9.6100000000000005E-2</v>
      </c>
      <c r="J32" s="123">
        <v>0.16159999999999999</v>
      </c>
      <c r="K32" s="123">
        <v>7.2700000000000001E-2</v>
      </c>
      <c r="L32" s="123">
        <v>0.1419</v>
      </c>
      <c r="M32" s="123">
        <v>3.56E-2</v>
      </c>
    </row>
    <row r="33" spans="1:13" x14ac:dyDescent="0.25">
      <c r="A33" s="121">
        <v>2008</v>
      </c>
      <c r="B33" s="123">
        <v>0.12540000000000001</v>
      </c>
      <c r="C33" s="123">
        <v>0.22670000000000001</v>
      </c>
      <c r="D33" s="123">
        <v>0.2329</v>
      </c>
      <c r="E33" s="123">
        <v>0.17423616845582163</v>
      </c>
      <c r="F33" s="123">
        <v>0.20830000000000001</v>
      </c>
      <c r="G33" s="123">
        <v>0.12659999999999999</v>
      </c>
      <c r="H33" s="123">
        <v>0.18870000000000001</v>
      </c>
      <c r="I33" s="123">
        <v>9.4500000000000001E-2</v>
      </c>
      <c r="J33" s="123">
        <v>0.1585</v>
      </c>
      <c r="K33" s="123">
        <v>6.9699999999999998E-2</v>
      </c>
      <c r="L33" s="123">
        <v>0.13789999999999999</v>
      </c>
      <c r="M33" s="123">
        <v>3.2599999999999997E-2</v>
      </c>
    </row>
    <row r="34" spans="1:13" x14ac:dyDescent="0.25">
      <c r="A34" s="121">
        <v>2009</v>
      </c>
      <c r="B34" s="123">
        <v>0.1139</v>
      </c>
      <c r="C34" s="123">
        <v>0.24279999999999999</v>
      </c>
      <c r="D34" s="123">
        <v>0.24049999999999999</v>
      </c>
      <c r="E34" s="123">
        <v>0.16578483245149911</v>
      </c>
      <c r="F34" s="123">
        <v>0.2059</v>
      </c>
      <c r="G34" s="123">
        <v>0.1153</v>
      </c>
      <c r="H34" s="123">
        <v>0.18190000000000001</v>
      </c>
      <c r="I34" s="123">
        <v>8.3599999999999994E-2</v>
      </c>
      <c r="J34" s="123">
        <v>0.14810000000000001</v>
      </c>
      <c r="K34" s="123">
        <v>5.7599999999999998E-2</v>
      </c>
      <c r="L34" s="123">
        <v>0.12609999999999999</v>
      </c>
      <c r="M34" s="123">
        <v>2.35E-2</v>
      </c>
    </row>
    <row r="35" spans="1:13" x14ac:dyDescent="0.25">
      <c r="A35" s="121">
        <v>2010</v>
      </c>
      <c r="B35" s="123">
        <v>0.1181</v>
      </c>
      <c r="C35" s="123">
        <v>0.22839999999999999</v>
      </c>
      <c r="D35" s="123">
        <v>0.2339</v>
      </c>
      <c r="E35" s="123">
        <v>0.17180984153461218</v>
      </c>
      <c r="F35" s="123">
        <v>0.2064</v>
      </c>
      <c r="G35" s="123">
        <v>0.1198</v>
      </c>
      <c r="H35" s="123">
        <v>0.18459999999999999</v>
      </c>
      <c r="I35" s="123">
        <v>8.6999999999999994E-2</v>
      </c>
      <c r="J35" s="123">
        <v>0.1522</v>
      </c>
      <c r="K35" s="123">
        <v>6.0100000000000001E-2</v>
      </c>
      <c r="L35" s="123">
        <v>0.13059999999999999</v>
      </c>
      <c r="M35" s="123">
        <v>2.3699999999999999E-2</v>
      </c>
    </row>
    <row r="36" spans="1:13" x14ac:dyDescent="0.25">
      <c r="A36" s="121">
        <v>2011</v>
      </c>
      <c r="B36" s="123">
        <v>0.12540000000000001</v>
      </c>
      <c r="C36" s="123">
        <v>0.22819999999999999</v>
      </c>
      <c r="D36" s="123">
        <v>0.23499999999999999</v>
      </c>
      <c r="E36" s="123">
        <v>0.17656373713380838</v>
      </c>
      <c r="F36" s="123">
        <v>0.2089</v>
      </c>
      <c r="G36" s="123">
        <v>0.1283</v>
      </c>
      <c r="H36" s="123">
        <v>0.1885</v>
      </c>
      <c r="I36" s="123">
        <v>9.7000000000000003E-2</v>
      </c>
      <c r="J36" s="123">
        <v>0.15820000000000001</v>
      </c>
      <c r="K36" s="123">
        <v>6.9800000000000001E-2</v>
      </c>
      <c r="L36" s="123">
        <v>0.1376</v>
      </c>
      <c r="M36" s="123">
        <v>3.1300000000000001E-2</v>
      </c>
    </row>
    <row r="37" spans="1:13" x14ac:dyDescent="0.25">
      <c r="A37" s="121">
        <v>2012</v>
      </c>
      <c r="B37" s="123">
        <v>0.13109999999999999</v>
      </c>
      <c r="C37" s="123">
        <v>0.2167</v>
      </c>
      <c r="D37" s="123">
        <v>0.2283</v>
      </c>
      <c r="E37" s="123">
        <v>0.18316100443131461</v>
      </c>
      <c r="F37" s="123">
        <v>0.2097</v>
      </c>
      <c r="G37" s="123">
        <v>0.1333</v>
      </c>
      <c r="H37" s="123">
        <v>0.19209999999999999</v>
      </c>
      <c r="I37" s="123">
        <v>9.9599999999999994E-2</v>
      </c>
      <c r="J37" s="123">
        <v>0.16350000000000001</v>
      </c>
      <c r="K37" s="123">
        <v>7.2099999999999997E-2</v>
      </c>
      <c r="L37" s="123">
        <v>0.14330000000000001</v>
      </c>
      <c r="M37" s="123">
        <v>3.2800000000000003E-2</v>
      </c>
    </row>
    <row r="38" spans="1:13" x14ac:dyDescent="0.25">
      <c r="A38" s="121">
        <v>2013</v>
      </c>
      <c r="B38" s="123">
        <v>0.13639999999999999</v>
      </c>
      <c r="C38" s="123">
        <v>0.27910000000000001</v>
      </c>
      <c r="D38" s="123">
        <v>0.27079999999999999</v>
      </c>
      <c r="E38" s="123">
        <v>0.183585313174946</v>
      </c>
      <c r="F38" s="123">
        <v>0.23200000000000001</v>
      </c>
      <c r="G38" s="123">
        <v>0.13400000000000001</v>
      </c>
      <c r="H38" s="123">
        <v>0.20749999999999999</v>
      </c>
      <c r="I38" s="123">
        <v>0.1011</v>
      </c>
      <c r="J38" s="123">
        <v>0.17280000000000001</v>
      </c>
      <c r="K38" s="123">
        <v>7.3099999999999998E-2</v>
      </c>
      <c r="L38" s="123">
        <v>0.14979999999999999</v>
      </c>
      <c r="M38" s="123">
        <v>3.3000000000000002E-2</v>
      </c>
    </row>
    <row r="39" spans="1:13" x14ac:dyDescent="0.25">
      <c r="A39" s="121">
        <v>2014</v>
      </c>
      <c r="B39" s="123">
        <v>0.1416</v>
      </c>
      <c r="C39" s="123">
        <v>0.2767</v>
      </c>
      <c r="D39" s="123">
        <v>0.27160000000000001</v>
      </c>
      <c r="E39" s="123">
        <v>0.18821165438713999</v>
      </c>
      <c r="F39" s="123">
        <v>0.2361</v>
      </c>
      <c r="G39" s="123">
        <v>0.13730000000000001</v>
      </c>
      <c r="H39" s="123">
        <v>0.21249999999999999</v>
      </c>
      <c r="I39" s="123">
        <v>0.1037</v>
      </c>
      <c r="J39" s="123">
        <v>0.17829999999999999</v>
      </c>
      <c r="K39" s="123">
        <v>7.4800000000000005E-2</v>
      </c>
      <c r="L39" s="123">
        <v>0.1552</v>
      </c>
      <c r="M39" s="123">
        <v>3.4500000000000003E-2</v>
      </c>
    </row>
    <row r="40" spans="1:13" x14ac:dyDescent="0.25">
      <c r="A40" s="121">
        <v>2015</v>
      </c>
      <c r="B40" s="123">
        <v>0.1434</v>
      </c>
      <c r="C40" s="123">
        <v>0.27439999999999998</v>
      </c>
      <c r="D40" s="123">
        <v>0.27100000000000002</v>
      </c>
      <c r="E40" s="123">
        <v>0.19053708439897699</v>
      </c>
      <c r="F40" s="123">
        <v>0.23680000000000001</v>
      </c>
      <c r="G40" s="123">
        <v>0.1399</v>
      </c>
      <c r="H40" s="123">
        <v>0.2137</v>
      </c>
      <c r="I40" s="123">
        <v>0.1062</v>
      </c>
      <c r="J40" s="123">
        <v>0.18</v>
      </c>
      <c r="K40" s="123">
        <v>7.6700000000000004E-2</v>
      </c>
      <c r="L40" s="123">
        <v>0.15709999999999999</v>
      </c>
      <c r="M40" s="123">
        <v>3.5900000000000001E-2</v>
      </c>
    </row>
    <row r="41" spans="1:13" x14ac:dyDescent="0.25">
      <c r="A41" s="121">
        <v>2016</v>
      </c>
      <c r="B41" s="125">
        <v>0.142014</v>
      </c>
      <c r="C41" s="125">
        <v>0.27049400000000001</v>
      </c>
      <c r="D41" s="125">
        <v>0.26871699999999998</v>
      </c>
      <c r="E41" s="123">
        <v>0.19191264326278412</v>
      </c>
      <c r="F41" s="125">
        <v>0.23494800000000002</v>
      </c>
      <c r="G41" s="125">
        <v>0.14046183147594313</v>
      </c>
      <c r="H41" s="125">
        <v>0.21188099999999999</v>
      </c>
      <c r="I41" s="125">
        <v>0.10714810014743459</v>
      </c>
      <c r="J41" s="125">
        <v>0.17841699999999999</v>
      </c>
      <c r="K41" s="125">
        <v>7.8098533050460814E-2</v>
      </c>
      <c r="L41" s="125">
        <v>0.15574299999999999</v>
      </c>
      <c r="M41" s="125">
        <v>3.7269000000000004E-2</v>
      </c>
    </row>
    <row r="42" spans="1:13" x14ac:dyDescent="0.25">
      <c r="A42" s="121">
        <v>2017</v>
      </c>
      <c r="B42" s="125">
        <v>0.14641899999999999</v>
      </c>
      <c r="C42" s="125">
        <v>0.26925100000000002</v>
      </c>
      <c r="D42" s="125">
        <v>0.267648</v>
      </c>
      <c r="E42" s="123">
        <v>0.19542828598218689</v>
      </c>
      <c r="F42" s="125">
        <v>0.23703299999999999</v>
      </c>
      <c r="G42" s="125">
        <v>0.14291727301796542</v>
      </c>
      <c r="H42" s="125">
        <v>0.21493400000000001</v>
      </c>
      <c r="I42" s="125">
        <v>0.10963806053531436</v>
      </c>
      <c r="J42" s="125">
        <v>0.182342</v>
      </c>
      <c r="K42" s="125">
        <v>8.0561909762081732E-2</v>
      </c>
      <c r="L42" s="125">
        <v>0.159853</v>
      </c>
      <c r="M42" s="125">
        <v>4.045E-2</v>
      </c>
    </row>
    <row r="43" spans="1:13" x14ac:dyDescent="0.25">
      <c r="A43" s="121">
        <v>2018</v>
      </c>
      <c r="B43" s="125">
        <v>0.1328427484089903</v>
      </c>
      <c r="C43" s="125">
        <v>0.25957999999999998</v>
      </c>
      <c r="D43" s="125">
        <v>0.25442547081125194</v>
      </c>
      <c r="E43" s="123">
        <v>0.17277864882136584</v>
      </c>
      <c r="F43" s="125">
        <v>0.21962254113090671</v>
      </c>
      <c r="G43" s="125">
        <v>0.1314463225019159</v>
      </c>
      <c r="H43" s="125">
        <v>0.19893299307563239</v>
      </c>
      <c r="I43" s="125">
        <v>9.7517335203685593E-2</v>
      </c>
      <c r="J43" s="125">
        <v>0.16765224169641796</v>
      </c>
      <c r="K43" s="125">
        <v>6.8806535111530953E-2</v>
      </c>
      <c r="L43" s="125">
        <v>0.14586853174984402</v>
      </c>
      <c r="M43" s="125">
        <v>3.3632398930308352E-2</v>
      </c>
    </row>
    <row r="44" spans="1:13" x14ac:dyDescent="0.25">
      <c r="A44" s="121">
        <v>2019</v>
      </c>
      <c r="B44" s="125">
        <v>0.13285205148596507</v>
      </c>
      <c r="C44" s="125">
        <v>0.26121487009838523</v>
      </c>
      <c r="D44" s="125">
        <v>0.25571628109667366</v>
      </c>
      <c r="E44" s="123">
        <v>0.17395637473725495</v>
      </c>
      <c r="F44" s="125">
        <v>0.21978665146507026</v>
      </c>
      <c r="G44" s="125">
        <v>0.13278102567897579</v>
      </c>
      <c r="H44" s="125">
        <v>0.1988704199428325</v>
      </c>
      <c r="I44" s="125">
        <v>9.7794846256551174E-2</v>
      </c>
      <c r="J44" s="125">
        <v>0.16727387857995571</v>
      </c>
      <c r="K44" s="125">
        <v>6.9424945456254938E-2</v>
      </c>
      <c r="L44" s="125">
        <v>0.14550432052239343</v>
      </c>
      <c r="M44" s="125">
        <v>3.5419438405704246E-2</v>
      </c>
    </row>
    <row r="45" spans="1:13" x14ac:dyDescent="0.25">
      <c r="A45" s="121">
        <v>2020</v>
      </c>
      <c r="B45" s="125">
        <v>0.13628600000000002</v>
      </c>
      <c r="C45" s="125">
        <v>0.26547999999999999</v>
      </c>
      <c r="D45" s="125">
        <v>0.259905</v>
      </c>
      <c r="E45" s="123">
        <v>0.17489065230716494</v>
      </c>
      <c r="F45" s="125">
        <v>0.22438900000000001</v>
      </c>
      <c r="G45" s="125">
        <v>0.13125911111392399</v>
      </c>
      <c r="H45" s="125">
        <v>0.20302199999999998</v>
      </c>
      <c r="I45" s="125">
        <v>9.5119412014609592E-2</v>
      </c>
      <c r="J45" s="125">
        <v>0.17058099999999998</v>
      </c>
      <c r="K45" s="125">
        <v>6.5409515250276232E-2</v>
      </c>
      <c r="L45" s="125">
        <v>0.14821000000000001</v>
      </c>
      <c r="M45" s="125">
        <v>3.109E-2</v>
      </c>
    </row>
    <row r="46" spans="1:13" x14ac:dyDescent="0.25">
      <c r="A46" s="114" t="s">
        <v>96</v>
      </c>
      <c r="B46" s="114"/>
      <c r="C46" s="114"/>
      <c r="D46" s="114"/>
      <c r="E46" s="114"/>
      <c r="F46" s="114"/>
      <c r="G46" s="114"/>
      <c r="H46" s="114"/>
      <c r="I46" s="114"/>
      <c r="J46" s="114"/>
      <c r="K46" s="114"/>
      <c r="L46" s="114"/>
      <c r="M46" s="114"/>
    </row>
    <row r="47" spans="1:13" x14ac:dyDescent="0.25">
      <c r="B47" s="126"/>
      <c r="C47" s="126"/>
      <c r="D47" s="126"/>
      <c r="E47" s="126"/>
      <c r="F47" s="126"/>
      <c r="G47" s="126"/>
      <c r="H47" s="126"/>
      <c r="I47" s="126"/>
      <c r="J47" s="126"/>
      <c r="K47" s="126"/>
      <c r="L47" s="126"/>
      <c r="M47" s="126"/>
    </row>
    <row r="48" spans="1:13" x14ac:dyDescent="0.25">
      <c r="F48" s="127"/>
    </row>
  </sheetData>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81"/>
  <sheetViews>
    <sheetView zoomScaleNormal="100" workbookViewId="0">
      <pane xSplit="1" ySplit="6" topLeftCell="B170" activePane="bottomRight" state="frozen"/>
      <selection pane="topRight" activeCell="B1" sqref="B1"/>
      <selection pane="bottomLeft" activeCell="A11" sqref="A11"/>
      <selection pane="bottomRight" activeCell="P48" sqref="P48"/>
    </sheetView>
  </sheetViews>
  <sheetFormatPr defaultColWidth="9" defaultRowHeight="12.75" x14ac:dyDescent="0.2"/>
  <cols>
    <col min="1" max="1" width="57" style="1" customWidth="1"/>
    <col min="2" max="16" width="15.625" style="1" customWidth="1"/>
    <col min="17" max="16384" width="9" style="1"/>
  </cols>
  <sheetData>
    <row r="1" spans="1:29" ht="83.25" customHeight="1" x14ac:dyDescent="0.25">
      <c r="A1" s="146" t="s">
        <v>32</v>
      </c>
      <c r="B1" s="146"/>
      <c r="C1" s="146"/>
      <c r="D1" s="146"/>
      <c r="E1" s="146"/>
      <c r="F1" s="146"/>
      <c r="G1" s="146"/>
      <c r="H1" s="146"/>
      <c r="I1" s="146"/>
      <c r="J1" s="146"/>
      <c r="K1" s="146"/>
      <c r="L1" s="146"/>
      <c r="M1" s="146"/>
      <c r="N1" s="146"/>
      <c r="O1" s="146"/>
      <c r="P1" s="146"/>
    </row>
    <row r="2" spans="1:29" ht="15" customHeight="1" x14ac:dyDescent="0.2">
      <c r="A2" s="147" t="s">
        <v>0</v>
      </c>
      <c r="B2" s="147"/>
      <c r="C2" s="147"/>
      <c r="D2" s="147"/>
      <c r="E2" s="147"/>
      <c r="F2" s="147"/>
      <c r="G2" s="147"/>
      <c r="H2" s="147"/>
      <c r="I2" s="147"/>
      <c r="J2" s="147"/>
      <c r="K2" s="147"/>
      <c r="L2" s="147"/>
      <c r="M2" s="147"/>
      <c r="N2" s="147"/>
      <c r="O2" s="147"/>
      <c r="P2" s="147"/>
    </row>
    <row r="3" spans="1:29" s="2" customFormat="1" ht="15" customHeight="1" x14ac:dyDescent="0.15">
      <c r="A3" s="155" t="s">
        <v>31</v>
      </c>
      <c r="B3" s="156" t="s">
        <v>3</v>
      </c>
      <c r="C3" s="151" t="s">
        <v>2</v>
      </c>
      <c r="D3" s="152"/>
      <c r="E3" s="152"/>
      <c r="F3" s="152"/>
      <c r="G3" s="152"/>
      <c r="H3" s="152"/>
      <c r="I3" s="152"/>
      <c r="J3" s="152"/>
      <c r="K3" s="152"/>
      <c r="L3" s="152"/>
      <c r="M3" s="152"/>
      <c r="N3" s="152"/>
      <c r="O3" s="152"/>
      <c r="P3" s="152"/>
    </row>
    <row r="4" spans="1:29" s="2" customFormat="1" ht="15" customHeight="1" x14ac:dyDescent="0.15">
      <c r="A4" s="155"/>
      <c r="B4" s="157"/>
      <c r="C4" s="148" t="s">
        <v>28</v>
      </c>
      <c r="D4" s="148" t="s">
        <v>29</v>
      </c>
      <c r="E4" s="148" t="s">
        <v>9</v>
      </c>
      <c r="F4" s="148" t="s">
        <v>10</v>
      </c>
      <c r="G4" s="148" t="s">
        <v>11</v>
      </c>
      <c r="H4" s="148" t="s">
        <v>12</v>
      </c>
      <c r="I4" s="148" t="s">
        <v>13</v>
      </c>
      <c r="J4" s="148" t="s">
        <v>14</v>
      </c>
      <c r="K4" s="148" t="s">
        <v>15</v>
      </c>
      <c r="L4" s="148" t="s">
        <v>25</v>
      </c>
      <c r="M4" s="148" t="s">
        <v>16</v>
      </c>
      <c r="N4" s="148" t="s">
        <v>26</v>
      </c>
      <c r="O4" s="148" t="s">
        <v>27</v>
      </c>
      <c r="P4" s="161" t="s">
        <v>17</v>
      </c>
    </row>
    <row r="5" spans="1:29" s="2" customFormat="1" ht="15" customHeight="1" x14ac:dyDescent="0.15">
      <c r="A5" s="155"/>
      <c r="B5" s="158"/>
      <c r="C5" s="149"/>
      <c r="D5" s="149"/>
      <c r="E5" s="149"/>
      <c r="F5" s="149"/>
      <c r="G5" s="149"/>
      <c r="H5" s="149"/>
      <c r="I5" s="149"/>
      <c r="J5" s="149"/>
      <c r="K5" s="149"/>
      <c r="L5" s="149"/>
      <c r="M5" s="149"/>
      <c r="N5" s="149"/>
      <c r="O5" s="149"/>
      <c r="P5" s="162"/>
    </row>
    <row r="6" spans="1:29" s="3" customFormat="1" ht="15" customHeight="1" x14ac:dyDescent="0.15">
      <c r="A6" s="155"/>
      <c r="B6" s="56">
        <v>1</v>
      </c>
      <c r="C6" s="56">
        <v>2</v>
      </c>
      <c r="D6" s="56">
        <v>3</v>
      </c>
      <c r="E6" s="56">
        <v>4</v>
      </c>
      <c r="F6" s="56">
        <v>5</v>
      </c>
      <c r="G6" s="56">
        <v>6</v>
      </c>
      <c r="H6" s="56">
        <v>7</v>
      </c>
      <c r="I6" s="56">
        <v>8</v>
      </c>
      <c r="J6" s="56">
        <v>9</v>
      </c>
      <c r="K6" s="56">
        <v>10</v>
      </c>
      <c r="L6" s="56">
        <v>11</v>
      </c>
      <c r="M6" s="56">
        <v>12</v>
      </c>
      <c r="N6" s="56">
        <v>13</v>
      </c>
      <c r="O6" s="56">
        <v>14</v>
      </c>
      <c r="P6" s="56">
        <v>15</v>
      </c>
    </row>
    <row r="7" spans="1:29" s="4" customFormat="1" ht="15" customHeight="1" x14ac:dyDescent="0.25">
      <c r="A7" s="57" t="s">
        <v>19</v>
      </c>
      <c r="B7" s="58"/>
      <c r="C7" s="58"/>
      <c r="D7" s="58"/>
      <c r="E7" s="58"/>
      <c r="F7" s="58"/>
      <c r="G7" s="58"/>
      <c r="H7" s="58"/>
      <c r="I7" s="58"/>
      <c r="J7" s="58"/>
      <c r="K7" s="58"/>
      <c r="L7" s="58"/>
      <c r="M7" s="58"/>
      <c r="N7" s="58"/>
      <c r="O7" s="58"/>
      <c r="P7" s="58"/>
    </row>
    <row r="8" spans="1:29" ht="15" customHeight="1" x14ac:dyDescent="0.2">
      <c r="A8" s="59">
        <v>2001</v>
      </c>
      <c r="B8" s="60">
        <v>119370886</v>
      </c>
      <c r="C8" s="61">
        <v>1194</v>
      </c>
      <c r="D8" s="61">
        <v>11937</v>
      </c>
      <c r="E8" s="61">
        <v>119371</v>
      </c>
      <c r="F8" s="61">
        <v>1193709</v>
      </c>
      <c r="G8" s="61">
        <v>2387418</v>
      </c>
      <c r="H8" s="61">
        <v>3581127</v>
      </c>
      <c r="I8" s="61">
        <v>4774835</v>
      </c>
      <c r="J8" s="61">
        <v>5968544</v>
      </c>
      <c r="K8" s="61">
        <v>11937089</v>
      </c>
      <c r="L8" s="61">
        <v>23874177</v>
      </c>
      <c r="M8" s="61">
        <v>29842722</v>
      </c>
      <c r="N8" s="61">
        <v>35811266</v>
      </c>
      <c r="O8" s="61">
        <v>47748354</v>
      </c>
      <c r="P8" s="61">
        <v>59685443</v>
      </c>
      <c r="Q8"/>
      <c r="R8"/>
      <c r="S8"/>
      <c r="T8"/>
      <c r="U8"/>
      <c r="V8"/>
      <c r="W8"/>
      <c r="X8"/>
      <c r="Y8"/>
      <c r="Z8"/>
      <c r="AA8"/>
      <c r="AB8"/>
      <c r="AC8"/>
    </row>
    <row r="9" spans="1:29" ht="15" customHeight="1" x14ac:dyDescent="0.2">
      <c r="A9" s="62">
        <v>2002</v>
      </c>
      <c r="B9" s="60">
        <v>119850561</v>
      </c>
      <c r="C9" s="60">
        <v>1199</v>
      </c>
      <c r="D9" s="60">
        <v>11985</v>
      </c>
      <c r="E9" s="60">
        <v>119851</v>
      </c>
      <c r="F9" s="60">
        <v>1198506</v>
      </c>
      <c r="G9" s="60">
        <v>2397011</v>
      </c>
      <c r="H9" s="60">
        <v>3595517</v>
      </c>
      <c r="I9" s="60">
        <v>4794022</v>
      </c>
      <c r="J9" s="60">
        <v>5992528</v>
      </c>
      <c r="K9" s="60">
        <v>11985056</v>
      </c>
      <c r="L9" s="60">
        <v>23970112</v>
      </c>
      <c r="M9" s="60">
        <v>29962640</v>
      </c>
      <c r="N9" s="60">
        <v>35955168</v>
      </c>
      <c r="O9" s="60">
        <v>47940224</v>
      </c>
      <c r="P9" s="60">
        <v>59925281</v>
      </c>
      <c r="Q9"/>
      <c r="R9"/>
      <c r="S9"/>
      <c r="T9"/>
      <c r="U9"/>
      <c r="V9"/>
      <c r="W9"/>
      <c r="X9"/>
      <c r="Y9"/>
      <c r="Z9"/>
      <c r="AA9"/>
      <c r="AB9"/>
      <c r="AC9"/>
    </row>
    <row r="10" spans="1:29" ht="15" customHeight="1" x14ac:dyDescent="0.2">
      <c r="A10" s="62">
        <v>2003</v>
      </c>
      <c r="B10" s="60">
        <v>120758947</v>
      </c>
      <c r="C10" s="60">
        <v>1208</v>
      </c>
      <c r="D10" s="60">
        <v>12076</v>
      </c>
      <c r="E10" s="60">
        <v>120759</v>
      </c>
      <c r="F10" s="60">
        <v>1207589</v>
      </c>
      <c r="G10" s="60">
        <v>2415179</v>
      </c>
      <c r="H10" s="60">
        <v>3622768</v>
      </c>
      <c r="I10" s="60">
        <v>4830358</v>
      </c>
      <c r="J10" s="60">
        <v>6037947</v>
      </c>
      <c r="K10" s="60">
        <v>12075895</v>
      </c>
      <c r="L10" s="60">
        <v>24151789</v>
      </c>
      <c r="M10" s="60">
        <v>30189737</v>
      </c>
      <c r="N10" s="60">
        <v>36227684</v>
      </c>
      <c r="O10" s="60">
        <v>48303579</v>
      </c>
      <c r="P10" s="60">
        <v>60379474</v>
      </c>
      <c r="Q10"/>
      <c r="R10"/>
      <c r="S10"/>
      <c r="T10"/>
      <c r="U10"/>
      <c r="V10"/>
      <c r="W10"/>
      <c r="X10"/>
      <c r="Y10"/>
      <c r="Z10"/>
      <c r="AA10"/>
      <c r="AB10"/>
      <c r="AC10"/>
    </row>
    <row r="11" spans="1:29" ht="15" customHeight="1" x14ac:dyDescent="0.2">
      <c r="A11" s="62">
        <v>2004</v>
      </c>
      <c r="B11" s="60">
        <v>122509974</v>
      </c>
      <c r="C11" s="60">
        <v>1225</v>
      </c>
      <c r="D11" s="60">
        <v>12251</v>
      </c>
      <c r="E11" s="60">
        <v>122510</v>
      </c>
      <c r="F11" s="60">
        <v>1225100</v>
      </c>
      <c r="G11" s="60">
        <v>2450199</v>
      </c>
      <c r="H11" s="60">
        <v>3675299</v>
      </c>
      <c r="I11" s="60">
        <v>4900399</v>
      </c>
      <c r="J11" s="60">
        <v>6125499</v>
      </c>
      <c r="K11" s="60">
        <v>12250997</v>
      </c>
      <c r="L11" s="60">
        <v>24501995</v>
      </c>
      <c r="M11" s="60">
        <v>30627494</v>
      </c>
      <c r="N11" s="60">
        <v>36752992</v>
      </c>
      <c r="O11" s="60">
        <v>49003990</v>
      </c>
      <c r="P11" s="60">
        <v>61254987</v>
      </c>
      <c r="Q11"/>
      <c r="R11"/>
      <c r="S11"/>
      <c r="T11"/>
      <c r="U11"/>
      <c r="V11"/>
      <c r="W11"/>
      <c r="X11"/>
      <c r="Y11"/>
      <c r="Z11"/>
      <c r="AA11"/>
      <c r="AB11"/>
      <c r="AC11"/>
    </row>
    <row r="12" spans="1:29" ht="15" customHeight="1" x14ac:dyDescent="0.2">
      <c r="A12" s="62">
        <v>2005</v>
      </c>
      <c r="B12" s="60">
        <v>124673055</v>
      </c>
      <c r="C12" s="60">
        <v>1247</v>
      </c>
      <c r="D12" s="60">
        <v>12467</v>
      </c>
      <c r="E12" s="60">
        <v>124673</v>
      </c>
      <c r="F12" s="60">
        <v>1246731</v>
      </c>
      <c r="G12" s="60">
        <v>2493461</v>
      </c>
      <c r="H12" s="60">
        <v>3740192</v>
      </c>
      <c r="I12" s="60">
        <v>4986922</v>
      </c>
      <c r="J12" s="60">
        <v>6233653</v>
      </c>
      <c r="K12" s="60">
        <v>12467306</v>
      </c>
      <c r="L12" s="60">
        <v>24934611</v>
      </c>
      <c r="M12" s="60">
        <v>31168264</v>
      </c>
      <c r="N12" s="60">
        <v>37401917</v>
      </c>
      <c r="O12" s="60">
        <v>49869222</v>
      </c>
      <c r="P12" s="60">
        <v>62336528</v>
      </c>
      <c r="Q12"/>
      <c r="R12"/>
      <c r="S12"/>
      <c r="T12"/>
      <c r="U12"/>
      <c r="V12"/>
      <c r="W12"/>
      <c r="X12"/>
      <c r="Y12"/>
      <c r="Z12"/>
      <c r="AA12"/>
      <c r="AB12"/>
      <c r="AC12"/>
    </row>
    <row r="13" spans="1:29" ht="15" customHeight="1" x14ac:dyDescent="0.2">
      <c r="A13" s="62">
        <v>2006</v>
      </c>
      <c r="B13" s="60">
        <v>128441165</v>
      </c>
      <c r="C13" s="60">
        <v>1284</v>
      </c>
      <c r="D13" s="60">
        <v>12844</v>
      </c>
      <c r="E13" s="60">
        <v>128441</v>
      </c>
      <c r="F13" s="60">
        <v>1284412</v>
      </c>
      <c r="G13" s="60">
        <v>2568823</v>
      </c>
      <c r="H13" s="60">
        <v>3853235</v>
      </c>
      <c r="I13" s="60">
        <v>5137647</v>
      </c>
      <c r="J13" s="60">
        <v>6422058</v>
      </c>
      <c r="K13" s="60">
        <v>12844117</v>
      </c>
      <c r="L13" s="60">
        <v>25688233</v>
      </c>
      <c r="M13" s="60">
        <v>32110291</v>
      </c>
      <c r="N13" s="60">
        <v>38532350</v>
      </c>
      <c r="O13" s="60">
        <v>51376466</v>
      </c>
      <c r="P13" s="60">
        <v>64220583</v>
      </c>
      <c r="Q13"/>
      <c r="R13"/>
      <c r="S13"/>
      <c r="T13"/>
      <c r="U13"/>
      <c r="V13"/>
      <c r="W13"/>
      <c r="X13"/>
      <c r="Y13"/>
      <c r="Z13"/>
      <c r="AA13"/>
      <c r="AB13"/>
      <c r="AC13"/>
    </row>
    <row r="14" spans="1:29" ht="15" customHeight="1" x14ac:dyDescent="0.2">
      <c r="A14" s="62">
        <v>2007</v>
      </c>
      <c r="B14" s="63">
        <v>132654911</v>
      </c>
      <c r="C14" s="60">
        <v>1327</v>
      </c>
      <c r="D14" s="60">
        <v>13265</v>
      </c>
      <c r="E14" s="60">
        <v>132654</v>
      </c>
      <c r="F14" s="60">
        <v>1326549</v>
      </c>
      <c r="G14" s="60">
        <v>2653098</v>
      </c>
      <c r="H14" s="60">
        <v>3979647</v>
      </c>
      <c r="I14" s="60">
        <v>5306196</v>
      </c>
      <c r="J14" s="60">
        <v>6632746</v>
      </c>
      <c r="K14" s="60">
        <v>13265491</v>
      </c>
      <c r="L14" s="60">
        <v>26530982</v>
      </c>
      <c r="M14" s="60">
        <v>33163728</v>
      </c>
      <c r="N14" s="60">
        <v>39796473</v>
      </c>
      <c r="O14" s="60">
        <v>53061964</v>
      </c>
      <c r="P14" s="60">
        <v>66327456</v>
      </c>
      <c r="Q14"/>
      <c r="R14"/>
      <c r="S14"/>
      <c r="T14"/>
      <c r="U14"/>
      <c r="V14"/>
      <c r="W14"/>
      <c r="X14"/>
      <c r="Y14"/>
      <c r="Z14"/>
      <c r="AA14"/>
      <c r="AB14"/>
      <c r="AC14"/>
    </row>
    <row r="15" spans="1:29" ht="15" customHeight="1" x14ac:dyDescent="0.2">
      <c r="A15" s="62">
        <v>2008</v>
      </c>
      <c r="B15" s="60">
        <v>132891770</v>
      </c>
      <c r="C15" s="60">
        <v>1329</v>
      </c>
      <c r="D15" s="60">
        <v>13289</v>
      </c>
      <c r="E15" s="60">
        <v>132892</v>
      </c>
      <c r="F15" s="60">
        <v>1328918</v>
      </c>
      <c r="G15" s="60">
        <v>2657835</v>
      </c>
      <c r="H15" s="60">
        <v>3986753</v>
      </c>
      <c r="I15" s="60">
        <v>5315671</v>
      </c>
      <c r="J15" s="60">
        <v>6644589</v>
      </c>
      <c r="K15" s="60">
        <v>13289177</v>
      </c>
      <c r="L15" s="60">
        <v>26578354</v>
      </c>
      <c r="M15" s="60">
        <v>33222943</v>
      </c>
      <c r="N15" s="60">
        <v>39867531</v>
      </c>
      <c r="O15" s="60">
        <v>53156708</v>
      </c>
      <c r="P15" s="60">
        <v>66445885</v>
      </c>
      <c r="Q15"/>
      <c r="R15"/>
      <c r="S15"/>
      <c r="T15"/>
      <c r="U15"/>
      <c r="V15"/>
      <c r="W15"/>
      <c r="X15"/>
      <c r="Y15"/>
      <c r="Z15"/>
      <c r="AA15"/>
      <c r="AB15"/>
      <c r="AC15"/>
    </row>
    <row r="16" spans="1:29" ht="15" customHeight="1" x14ac:dyDescent="0.2">
      <c r="A16" s="62">
        <v>2009</v>
      </c>
      <c r="B16" s="60">
        <v>132619936</v>
      </c>
      <c r="C16" s="60">
        <v>1326</v>
      </c>
      <c r="D16" s="60">
        <v>13262</v>
      </c>
      <c r="E16" s="60">
        <v>132620</v>
      </c>
      <c r="F16" s="60">
        <v>1326199</v>
      </c>
      <c r="G16" s="60">
        <v>2652399</v>
      </c>
      <c r="H16" s="60">
        <v>3978598</v>
      </c>
      <c r="I16" s="60">
        <v>5304797</v>
      </c>
      <c r="J16" s="60">
        <v>6630997</v>
      </c>
      <c r="K16" s="60">
        <v>13261994</v>
      </c>
      <c r="L16" s="60">
        <v>26523987</v>
      </c>
      <c r="M16" s="60">
        <v>33154984</v>
      </c>
      <c r="N16" s="60">
        <v>39785981</v>
      </c>
      <c r="O16" s="60">
        <v>53047974</v>
      </c>
      <c r="P16" s="60">
        <v>66309968</v>
      </c>
      <c r="Q16"/>
      <c r="R16"/>
      <c r="S16"/>
      <c r="T16"/>
      <c r="U16"/>
      <c r="V16"/>
      <c r="W16"/>
      <c r="X16"/>
      <c r="Y16"/>
      <c r="Z16"/>
      <c r="AA16"/>
      <c r="AB16"/>
      <c r="AC16"/>
    </row>
    <row r="17" spans="1:16" s="4" customFormat="1" ht="15" customHeight="1" x14ac:dyDescent="0.2">
      <c r="A17" s="62">
        <v>2010</v>
      </c>
      <c r="B17" s="60">
        <v>135033492</v>
      </c>
      <c r="C17" s="60">
        <v>1350</v>
      </c>
      <c r="D17" s="60">
        <v>13503</v>
      </c>
      <c r="E17" s="60">
        <v>135033</v>
      </c>
      <c r="F17" s="60">
        <v>1350335</v>
      </c>
      <c r="G17" s="60">
        <v>2700670</v>
      </c>
      <c r="H17" s="60">
        <v>4051005</v>
      </c>
      <c r="I17" s="60">
        <v>5401340</v>
      </c>
      <c r="J17" s="60">
        <v>6751675</v>
      </c>
      <c r="K17" s="60">
        <v>13503349</v>
      </c>
      <c r="L17" s="60">
        <v>27006698</v>
      </c>
      <c r="M17" s="60">
        <v>33758373</v>
      </c>
      <c r="N17" s="60">
        <v>40510048</v>
      </c>
      <c r="O17" s="60">
        <v>54013397</v>
      </c>
      <c r="P17" s="60">
        <v>67516746</v>
      </c>
    </row>
    <row r="18" spans="1:16" s="4" customFormat="1" ht="15" customHeight="1" x14ac:dyDescent="0.2">
      <c r="A18" s="62">
        <v>2011</v>
      </c>
      <c r="B18" s="60">
        <v>136585712</v>
      </c>
      <c r="C18" s="60">
        <v>1366</v>
      </c>
      <c r="D18" s="60">
        <v>13659</v>
      </c>
      <c r="E18" s="60">
        <v>136586</v>
      </c>
      <c r="F18" s="60">
        <v>1365857</v>
      </c>
      <c r="G18" s="60">
        <v>2731714</v>
      </c>
      <c r="H18" s="60">
        <v>4097571</v>
      </c>
      <c r="I18" s="60">
        <v>5463428</v>
      </c>
      <c r="J18" s="60">
        <v>6829286</v>
      </c>
      <c r="K18" s="60">
        <v>13658571</v>
      </c>
      <c r="L18" s="60">
        <v>27317142</v>
      </c>
      <c r="M18" s="60">
        <v>34146428</v>
      </c>
      <c r="N18" s="60">
        <v>40975714</v>
      </c>
      <c r="O18" s="60">
        <v>54634285</v>
      </c>
      <c r="P18" s="60">
        <v>68292856</v>
      </c>
    </row>
    <row r="19" spans="1:16" s="4" customFormat="1" ht="15" customHeight="1" x14ac:dyDescent="0.2">
      <c r="A19" s="62">
        <v>2012</v>
      </c>
      <c r="B19" s="60">
        <v>136080353</v>
      </c>
      <c r="C19" s="60">
        <v>1361</v>
      </c>
      <c r="D19" s="60">
        <v>13608</v>
      </c>
      <c r="E19" s="60">
        <v>136080</v>
      </c>
      <c r="F19" s="60">
        <v>1360804</v>
      </c>
      <c r="G19" s="60">
        <v>2721607</v>
      </c>
      <c r="H19" s="60">
        <v>4082411</v>
      </c>
      <c r="I19" s="60">
        <v>5443214</v>
      </c>
      <c r="J19" s="60">
        <v>6804018</v>
      </c>
      <c r="K19" s="60">
        <v>13608035</v>
      </c>
      <c r="L19" s="60">
        <v>27216071</v>
      </c>
      <c r="M19" s="60">
        <v>34020088</v>
      </c>
      <c r="N19" s="60">
        <v>40824106</v>
      </c>
      <c r="O19" s="60">
        <v>54432141</v>
      </c>
      <c r="P19" s="60">
        <v>68040177</v>
      </c>
    </row>
    <row r="20" spans="1:16" s="4" customFormat="1" ht="15" customHeight="1" x14ac:dyDescent="0.2">
      <c r="A20" s="62">
        <v>2013</v>
      </c>
      <c r="B20" s="60">
        <v>138313155</v>
      </c>
      <c r="C20" s="60">
        <v>1383</v>
      </c>
      <c r="D20" s="60">
        <v>13831</v>
      </c>
      <c r="E20" s="60">
        <v>138313</v>
      </c>
      <c r="F20" s="60">
        <v>1383132</v>
      </c>
      <c r="G20" s="60">
        <v>2766263</v>
      </c>
      <c r="H20" s="60">
        <v>4149395</v>
      </c>
      <c r="I20" s="60">
        <v>5532526</v>
      </c>
      <c r="J20" s="60">
        <v>6915658</v>
      </c>
      <c r="K20" s="60">
        <v>13831316</v>
      </c>
      <c r="L20" s="60">
        <v>27662631</v>
      </c>
      <c r="M20" s="60">
        <v>34578289</v>
      </c>
      <c r="N20" s="60">
        <v>41493947</v>
      </c>
      <c r="O20" s="60">
        <v>55325262</v>
      </c>
      <c r="P20" s="60">
        <v>69156578</v>
      </c>
    </row>
    <row r="21" spans="1:16" s="4" customFormat="1" ht="15" customHeight="1" x14ac:dyDescent="0.2">
      <c r="A21" s="62">
        <v>2014</v>
      </c>
      <c r="B21" s="60">
        <v>139562034</v>
      </c>
      <c r="C21" s="60">
        <v>1396</v>
      </c>
      <c r="D21" s="60">
        <v>13956</v>
      </c>
      <c r="E21" s="60">
        <v>139562</v>
      </c>
      <c r="F21" s="60">
        <v>1395620</v>
      </c>
      <c r="G21" s="60">
        <v>2791241</v>
      </c>
      <c r="H21" s="60">
        <v>4186861</v>
      </c>
      <c r="I21" s="60">
        <v>5582481</v>
      </c>
      <c r="J21" s="60">
        <v>6978102</v>
      </c>
      <c r="K21" s="60">
        <v>13956203</v>
      </c>
      <c r="L21" s="60">
        <v>27912407</v>
      </c>
      <c r="M21" s="60">
        <v>34890509</v>
      </c>
      <c r="N21" s="60">
        <v>41868610</v>
      </c>
      <c r="O21" s="60">
        <v>55824814</v>
      </c>
      <c r="P21" s="60">
        <v>69781017</v>
      </c>
    </row>
    <row r="22" spans="1:16" s="4" customFormat="1" ht="15" customHeight="1" x14ac:dyDescent="0.2">
      <c r="A22" s="62">
        <v>2015</v>
      </c>
      <c r="B22" s="60">
        <v>141204625</v>
      </c>
      <c r="C22" s="60">
        <v>1412</v>
      </c>
      <c r="D22" s="60">
        <v>14120</v>
      </c>
      <c r="E22" s="60">
        <v>141205</v>
      </c>
      <c r="F22" s="60">
        <v>1412046</v>
      </c>
      <c r="G22" s="60">
        <v>2824093</v>
      </c>
      <c r="H22" s="60">
        <v>4236139</v>
      </c>
      <c r="I22" s="60">
        <v>5648185</v>
      </c>
      <c r="J22" s="60">
        <v>7060231</v>
      </c>
      <c r="K22" s="60">
        <v>14120463</v>
      </c>
      <c r="L22" s="60">
        <v>28240925</v>
      </c>
      <c r="M22" s="60">
        <v>35301156</v>
      </c>
      <c r="N22" s="60">
        <v>42361388</v>
      </c>
      <c r="O22" s="60">
        <v>56481850</v>
      </c>
      <c r="P22" s="60">
        <v>70602313</v>
      </c>
    </row>
    <row r="23" spans="1:16" s="4" customFormat="1" ht="15" customHeight="1" x14ac:dyDescent="0.2">
      <c r="A23" s="64">
        <v>2016</v>
      </c>
      <c r="B23" s="65">
        <v>140888785</v>
      </c>
      <c r="C23" s="65">
        <v>1409</v>
      </c>
      <c r="D23" s="65">
        <v>14089</v>
      </c>
      <c r="E23" s="65">
        <v>140889</v>
      </c>
      <c r="F23" s="65">
        <v>1408888</v>
      </c>
      <c r="G23" s="65">
        <v>2817776</v>
      </c>
      <c r="H23" s="65">
        <v>4226664</v>
      </c>
      <c r="I23" s="65">
        <v>5635551</v>
      </c>
      <c r="J23" s="65">
        <v>7044439</v>
      </c>
      <c r="K23" s="65">
        <v>14088879</v>
      </c>
      <c r="L23" s="65">
        <v>28177757</v>
      </c>
      <c r="M23" s="65">
        <v>35222196</v>
      </c>
      <c r="N23" s="65">
        <v>42266636</v>
      </c>
      <c r="O23" s="65">
        <v>56355514</v>
      </c>
      <c r="P23" s="65">
        <v>70444393</v>
      </c>
    </row>
    <row r="24" spans="1:16" s="4" customFormat="1" ht="15" customHeight="1" x14ac:dyDescent="0.2">
      <c r="A24" s="64">
        <v>2017</v>
      </c>
      <c r="B24" s="65">
        <v>143295160</v>
      </c>
      <c r="C24" s="65">
        <v>1433</v>
      </c>
      <c r="D24" s="65">
        <v>14330</v>
      </c>
      <c r="E24" s="65">
        <v>143295</v>
      </c>
      <c r="F24" s="65">
        <v>1432952</v>
      </c>
      <c r="G24" s="65">
        <v>2865903</v>
      </c>
      <c r="H24" s="65">
        <v>4298855</v>
      </c>
      <c r="I24" s="65">
        <v>5731806</v>
      </c>
      <c r="J24" s="65">
        <v>7164758</v>
      </c>
      <c r="K24" s="65">
        <v>14329516</v>
      </c>
      <c r="L24" s="65">
        <v>28659032</v>
      </c>
      <c r="M24" s="65">
        <v>35823790</v>
      </c>
      <c r="N24" s="65">
        <v>42988548</v>
      </c>
      <c r="O24" s="65">
        <v>57318064</v>
      </c>
      <c r="P24" s="65">
        <v>71647580</v>
      </c>
    </row>
    <row r="25" spans="1:16" s="4" customFormat="1" ht="15" customHeight="1" x14ac:dyDescent="0.2">
      <c r="A25" s="64">
        <v>2018</v>
      </c>
      <c r="B25" s="65">
        <v>144317866</v>
      </c>
      <c r="C25" s="65">
        <v>1443</v>
      </c>
      <c r="D25" s="65">
        <v>14432</v>
      </c>
      <c r="E25" s="65">
        <v>144318</v>
      </c>
      <c r="F25" s="65">
        <v>1443179</v>
      </c>
      <c r="G25" s="65">
        <v>2886357</v>
      </c>
      <c r="H25" s="65">
        <v>4329536</v>
      </c>
      <c r="I25" s="65">
        <v>5772715</v>
      </c>
      <c r="J25" s="65">
        <v>7215893</v>
      </c>
      <c r="K25" s="65">
        <v>14431787</v>
      </c>
      <c r="L25" s="65">
        <v>28863573</v>
      </c>
      <c r="M25" s="65">
        <v>36079467</v>
      </c>
      <c r="N25" s="65">
        <v>43295360</v>
      </c>
      <c r="O25" s="65">
        <v>57727146</v>
      </c>
      <c r="P25" s="65">
        <v>72158933</v>
      </c>
    </row>
    <row r="26" spans="1:16" s="4" customFormat="1" ht="15" customHeight="1" x14ac:dyDescent="0.2">
      <c r="A26" s="64">
        <v>2019</v>
      </c>
      <c r="B26" s="65">
        <v>148245929</v>
      </c>
      <c r="C26" s="65">
        <v>1482</v>
      </c>
      <c r="D26" s="65">
        <v>14825</v>
      </c>
      <c r="E26" s="65">
        <v>148246</v>
      </c>
      <c r="F26" s="65">
        <v>1482459</v>
      </c>
      <c r="G26" s="65">
        <v>2964919</v>
      </c>
      <c r="H26" s="65">
        <v>4447378</v>
      </c>
      <c r="I26" s="65">
        <v>5929837</v>
      </c>
      <c r="J26" s="65">
        <v>7412296</v>
      </c>
      <c r="K26" s="65">
        <v>14824593</v>
      </c>
      <c r="L26" s="65">
        <v>29649186</v>
      </c>
      <c r="M26" s="65">
        <v>37061482</v>
      </c>
      <c r="N26" s="65">
        <v>44473779</v>
      </c>
      <c r="O26" s="65">
        <v>59298372</v>
      </c>
      <c r="P26" s="65">
        <v>74122965</v>
      </c>
    </row>
    <row r="27" spans="1:16" s="4" customFormat="1" ht="15" customHeight="1" x14ac:dyDescent="0.2">
      <c r="A27" s="64">
        <v>2020</v>
      </c>
      <c r="B27" s="65">
        <v>157494242</v>
      </c>
      <c r="C27" s="65">
        <v>1575</v>
      </c>
      <c r="D27" s="65">
        <v>15749</v>
      </c>
      <c r="E27" s="65">
        <v>157494</v>
      </c>
      <c r="F27" s="65">
        <v>1574942</v>
      </c>
      <c r="G27" s="65">
        <v>3149885</v>
      </c>
      <c r="H27" s="65">
        <v>4724827</v>
      </c>
      <c r="I27" s="65">
        <v>6299770</v>
      </c>
      <c r="J27" s="65">
        <v>7874712</v>
      </c>
      <c r="K27" s="65">
        <v>15749424</v>
      </c>
      <c r="L27" s="65">
        <v>31498848</v>
      </c>
      <c r="M27" s="65">
        <v>39373561</v>
      </c>
      <c r="N27" s="65">
        <v>47248273</v>
      </c>
      <c r="O27" s="65">
        <v>62997697</v>
      </c>
      <c r="P27" s="65">
        <v>78747121</v>
      </c>
    </row>
    <row r="28" spans="1:16" ht="15" customHeight="1" x14ac:dyDescent="0.25">
      <c r="A28" s="57" t="s">
        <v>18</v>
      </c>
      <c r="B28" s="65"/>
      <c r="C28" s="93"/>
      <c r="D28" s="65"/>
      <c r="E28" s="65"/>
      <c r="F28" s="65"/>
      <c r="G28" s="65"/>
      <c r="H28" s="65"/>
      <c r="I28" s="65"/>
      <c r="J28" s="65"/>
      <c r="K28" s="65"/>
      <c r="L28" s="65"/>
      <c r="M28" s="65"/>
      <c r="N28" s="65"/>
      <c r="O28" s="65"/>
      <c r="P28" s="65"/>
    </row>
    <row r="29" spans="1:16" ht="15" customHeight="1" x14ac:dyDescent="0.2">
      <c r="A29" s="59">
        <v>2001</v>
      </c>
      <c r="B29" s="61" t="s">
        <v>4</v>
      </c>
      <c r="C29" s="61">
        <v>31331335</v>
      </c>
      <c r="D29" s="61">
        <v>6869952</v>
      </c>
      <c r="E29" s="61">
        <v>1393718</v>
      </c>
      <c r="F29" s="61">
        <v>306635</v>
      </c>
      <c r="G29" s="61">
        <v>207592</v>
      </c>
      <c r="H29" s="61">
        <v>167788</v>
      </c>
      <c r="I29" s="61">
        <v>145667</v>
      </c>
      <c r="J29" s="61">
        <v>132082</v>
      </c>
      <c r="K29" s="61">
        <v>96151</v>
      </c>
      <c r="L29" s="61">
        <v>67818</v>
      </c>
      <c r="M29" s="61">
        <v>59026</v>
      </c>
      <c r="N29" s="61">
        <v>51863</v>
      </c>
      <c r="O29" s="61">
        <v>40293</v>
      </c>
      <c r="P29" s="61">
        <v>31418</v>
      </c>
    </row>
    <row r="30" spans="1:16" ht="15" customHeight="1" x14ac:dyDescent="0.2">
      <c r="A30" s="62">
        <v>2002</v>
      </c>
      <c r="B30" s="60" t="s">
        <v>4</v>
      </c>
      <c r="C30" s="60">
        <v>25921482</v>
      </c>
      <c r="D30" s="60">
        <v>5891214</v>
      </c>
      <c r="E30" s="60">
        <v>1245352</v>
      </c>
      <c r="F30" s="60">
        <v>296194</v>
      </c>
      <c r="G30" s="60">
        <v>200654</v>
      </c>
      <c r="H30" s="60">
        <v>164409</v>
      </c>
      <c r="I30" s="60">
        <v>144575</v>
      </c>
      <c r="J30" s="60">
        <v>130750</v>
      </c>
      <c r="K30" s="60">
        <v>95699</v>
      </c>
      <c r="L30" s="60">
        <v>67928</v>
      </c>
      <c r="M30" s="60">
        <v>59066</v>
      </c>
      <c r="N30" s="60">
        <v>51721</v>
      </c>
      <c r="O30" s="60">
        <v>40073</v>
      </c>
      <c r="P30" s="60">
        <v>31299</v>
      </c>
    </row>
    <row r="31" spans="1:16" ht="15" customHeight="1" x14ac:dyDescent="0.2">
      <c r="A31" s="62">
        <v>2003</v>
      </c>
      <c r="B31" s="60" t="s">
        <v>4</v>
      </c>
      <c r="C31" s="60">
        <v>28489160</v>
      </c>
      <c r="D31" s="60">
        <v>6386149</v>
      </c>
      <c r="E31" s="60">
        <v>1317088</v>
      </c>
      <c r="F31" s="60">
        <v>305939</v>
      </c>
      <c r="G31" s="60">
        <v>205565</v>
      </c>
      <c r="H31" s="60">
        <v>168248</v>
      </c>
      <c r="I31" s="60">
        <v>147132</v>
      </c>
      <c r="J31" s="60">
        <v>133741</v>
      </c>
      <c r="K31" s="60">
        <v>97470</v>
      </c>
      <c r="L31" s="60">
        <v>69304</v>
      </c>
      <c r="M31" s="60">
        <v>59896</v>
      </c>
      <c r="N31" s="60">
        <v>52353</v>
      </c>
      <c r="O31" s="60">
        <v>40383</v>
      </c>
      <c r="P31" s="60">
        <v>31447</v>
      </c>
    </row>
    <row r="32" spans="1:16" ht="15" customHeight="1" x14ac:dyDescent="0.2">
      <c r="A32" s="62">
        <v>2004</v>
      </c>
      <c r="B32" s="60" t="s">
        <v>4</v>
      </c>
      <c r="C32" s="60">
        <v>38780500</v>
      </c>
      <c r="D32" s="60">
        <v>8455107</v>
      </c>
      <c r="E32" s="60">
        <v>1617918</v>
      </c>
      <c r="F32" s="60">
        <v>339993</v>
      </c>
      <c r="G32" s="60">
        <v>224320</v>
      </c>
      <c r="H32" s="60">
        <v>181127</v>
      </c>
      <c r="I32" s="60">
        <v>156665</v>
      </c>
      <c r="J32" s="60">
        <v>140758</v>
      </c>
      <c r="K32" s="60">
        <v>101838</v>
      </c>
      <c r="L32" s="60">
        <v>72069</v>
      </c>
      <c r="M32" s="60">
        <v>62794</v>
      </c>
      <c r="N32" s="60">
        <v>54765</v>
      </c>
      <c r="O32" s="60">
        <v>42081</v>
      </c>
      <c r="P32" s="60">
        <v>32622</v>
      </c>
    </row>
    <row r="33" spans="1:16" ht="15" customHeight="1" x14ac:dyDescent="0.2">
      <c r="A33" s="62">
        <v>2005</v>
      </c>
      <c r="B33" s="60" t="s">
        <v>4</v>
      </c>
      <c r="C33" s="60">
        <v>50796495</v>
      </c>
      <c r="D33" s="60">
        <v>10738867</v>
      </c>
      <c r="E33" s="60">
        <v>1938175</v>
      </c>
      <c r="F33" s="60">
        <v>379261</v>
      </c>
      <c r="G33" s="60">
        <v>245392</v>
      </c>
      <c r="H33" s="60">
        <v>194726</v>
      </c>
      <c r="I33" s="60">
        <v>167281</v>
      </c>
      <c r="J33" s="60">
        <v>149216</v>
      </c>
      <c r="K33" s="60">
        <v>106864</v>
      </c>
      <c r="L33" s="60">
        <v>74790</v>
      </c>
      <c r="M33" s="60">
        <v>64821</v>
      </c>
      <c r="N33" s="60">
        <v>56583</v>
      </c>
      <c r="O33" s="60">
        <v>43361</v>
      </c>
      <c r="P33" s="60">
        <v>33484</v>
      </c>
    </row>
    <row r="34" spans="1:16" ht="15" customHeight="1" x14ac:dyDescent="0.2">
      <c r="A34" s="62">
        <v>2006</v>
      </c>
      <c r="B34" s="60" t="s">
        <v>4</v>
      </c>
      <c r="C34" s="60">
        <v>54665360</v>
      </c>
      <c r="D34" s="60">
        <v>11649460</v>
      </c>
      <c r="E34" s="60">
        <v>2124625</v>
      </c>
      <c r="F34" s="60">
        <v>402603</v>
      </c>
      <c r="G34" s="60">
        <v>258800</v>
      </c>
      <c r="H34" s="60">
        <v>205835</v>
      </c>
      <c r="I34" s="60">
        <v>176455</v>
      </c>
      <c r="J34" s="60">
        <v>157390</v>
      </c>
      <c r="K34" s="60">
        <v>112016</v>
      </c>
      <c r="L34" s="60">
        <v>77776</v>
      </c>
      <c r="M34" s="60">
        <v>67291</v>
      </c>
      <c r="N34" s="60">
        <v>58505</v>
      </c>
      <c r="O34" s="60">
        <v>44748</v>
      </c>
      <c r="P34" s="60">
        <v>34417</v>
      </c>
    </row>
    <row r="35" spans="1:16" ht="15" customHeight="1" x14ac:dyDescent="0.2">
      <c r="A35" s="62">
        <v>2007</v>
      </c>
      <c r="B35" s="60" t="s">
        <v>4</v>
      </c>
      <c r="C35" s="60">
        <v>62955875</v>
      </c>
      <c r="D35" s="60">
        <v>12747384</v>
      </c>
      <c r="E35" s="60">
        <v>2251017</v>
      </c>
      <c r="F35" s="60">
        <v>426439</v>
      </c>
      <c r="G35" s="60">
        <v>270440</v>
      </c>
      <c r="H35" s="60">
        <v>214832</v>
      </c>
      <c r="I35" s="60">
        <v>184473</v>
      </c>
      <c r="J35" s="60">
        <v>164883</v>
      </c>
      <c r="K35" s="60">
        <v>116396</v>
      </c>
      <c r="L35" s="60">
        <v>80723</v>
      </c>
      <c r="M35" s="60">
        <v>69559</v>
      </c>
      <c r="N35" s="60">
        <v>60617</v>
      </c>
      <c r="O35" s="60">
        <v>46200</v>
      </c>
      <c r="P35" s="60">
        <v>35541</v>
      </c>
    </row>
    <row r="36" spans="1:16" ht="15" customHeight="1" x14ac:dyDescent="0.2">
      <c r="A36" s="62">
        <v>2008</v>
      </c>
      <c r="B36" s="60" t="s">
        <v>4</v>
      </c>
      <c r="C36" s="60">
        <v>49546782</v>
      </c>
      <c r="D36" s="60">
        <v>10097827</v>
      </c>
      <c r="E36" s="60">
        <v>1867652</v>
      </c>
      <c r="F36" s="60">
        <v>392513</v>
      </c>
      <c r="G36" s="60">
        <v>260381</v>
      </c>
      <c r="H36" s="60">
        <v>209750</v>
      </c>
      <c r="I36" s="60">
        <v>181624</v>
      </c>
      <c r="J36" s="60">
        <v>163512</v>
      </c>
      <c r="K36" s="60">
        <v>116813</v>
      </c>
      <c r="L36" s="60">
        <v>80886</v>
      </c>
      <c r="M36" s="60">
        <v>69813</v>
      </c>
      <c r="N36" s="60">
        <v>60535</v>
      </c>
      <c r="O36" s="60">
        <v>46120</v>
      </c>
      <c r="P36" s="60">
        <v>35340</v>
      </c>
    </row>
    <row r="37" spans="1:16" ht="15" customHeight="1" x14ac:dyDescent="0.2">
      <c r="A37" s="62">
        <v>2009</v>
      </c>
      <c r="B37" s="60" t="s">
        <v>4</v>
      </c>
      <c r="C37" s="60">
        <v>34381494</v>
      </c>
      <c r="D37" s="60">
        <v>7206540</v>
      </c>
      <c r="E37" s="60">
        <v>1469393</v>
      </c>
      <c r="F37" s="60">
        <v>351968</v>
      </c>
      <c r="G37" s="60">
        <v>243096</v>
      </c>
      <c r="H37" s="60">
        <v>198731</v>
      </c>
      <c r="I37" s="60">
        <v>174432</v>
      </c>
      <c r="J37" s="60">
        <v>157342</v>
      </c>
      <c r="K37" s="60">
        <v>114181</v>
      </c>
      <c r="L37" s="60">
        <v>79237</v>
      </c>
      <c r="M37" s="60">
        <v>68216</v>
      </c>
      <c r="N37" s="60">
        <v>58876</v>
      </c>
      <c r="O37" s="60">
        <v>44529</v>
      </c>
      <c r="P37" s="60">
        <v>34156</v>
      </c>
    </row>
    <row r="38" spans="1:16" ht="15" customHeight="1" x14ac:dyDescent="0.2">
      <c r="A38" s="62">
        <v>2010</v>
      </c>
      <c r="B38" s="60" t="s">
        <v>4</v>
      </c>
      <c r="C38" s="60">
        <v>45039369</v>
      </c>
      <c r="D38" s="60">
        <v>8762618</v>
      </c>
      <c r="E38" s="60">
        <v>1634386</v>
      </c>
      <c r="F38" s="60">
        <v>369691</v>
      </c>
      <c r="G38" s="60">
        <v>252785</v>
      </c>
      <c r="H38" s="60">
        <v>205942</v>
      </c>
      <c r="I38" s="60">
        <v>179023</v>
      </c>
      <c r="J38" s="60">
        <v>161579</v>
      </c>
      <c r="K38" s="60">
        <v>116623</v>
      </c>
      <c r="L38" s="60">
        <v>80462</v>
      </c>
      <c r="M38" s="60">
        <v>69126</v>
      </c>
      <c r="N38" s="60">
        <v>59512</v>
      </c>
      <c r="O38" s="60">
        <v>44895</v>
      </c>
      <c r="P38" s="60">
        <v>34338</v>
      </c>
    </row>
    <row r="39" spans="1:16" ht="15" customHeight="1" x14ac:dyDescent="0.2">
      <c r="A39" s="62">
        <v>2011</v>
      </c>
      <c r="B39" s="60" t="s">
        <v>4</v>
      </c>
      <c r="C39" s="60">
        <v>41965258</v>
      </c>
      <c r="D39" s="60">
        <v>8830028</v>
      </c>
      <c r="E39" s="60">
        <v>1717675</v>
      </c>
      <c r="F39" s="60">
        <v>388905</v>
      </c>
      <c r="G39" s="60">
        <v>262933</v>
      </c>
      <c r="H39" s="60">
        <v>213441</v>
      </c>
      <c r="I39" s="60">
        <v>185812</v>
      </c>
      <c r="J39" s="60">
        <v>167728</v>
      </c>
      <c r="K39" s="60">
        <v>120136</v>
      </c>
      <c r="L39" s="60">
        <v>82241</v>
      </c>
      <c r="M39" s="60">
        <v>70492</v>
      </c>
      <c r="N39" s="60">
        <v>60789</v>
      </c>
      <c r="O39" s="60">
        <v>45722</v>
      </c>
      <c r="P39" s="60">
        <v>34823</v>
      </c>
    </row>
    <row r="40" spans="1:16" ht="15" customHeight="1" x14ac:dyDescent="0.2">
      <c r="A40" s="62">
        <v>2012</v>
      </c>
      <c r="B40" s="60" t="s">
        <v>4</v>
      </c>
      <c r="C40" s="60">
        <v>62068187</v>
      </c>
      <c r="D40" s="60">
        <v>12104014</v>
      </c>
      <c r="E40" s="60">
        <v>2161175</v>
      </c>
      <c r="F40" s="60">
        <v>434682</v>
      </c>
      <c r="G40" s="60">
        <v>285908</v>
      </c>
      <c r="H40" s="60">
        <v>227923</v>
      </c>
      <c r="I40" s="60">
        <v>196416</v>
      </c>
      <c r="J40" s="60">
        <v>175817</v>
      </c>
      <c r="K40" s="60">
        <v>125195</v>
      </c>
      <c r="L40" s="60">
        <v>85440</v>
      </c>
      <c r="M40" s="60">
        <v>73354</v>
      </c>
      <c r="N40" s="60">
        <v>63222</v>
      </c>
      <c r="O40" s="60">
        <v>47475</v>
      </c>
      <c r="P40" s="60">
        <v>36055</v>
      </c>
    </row>
    <row r="41" spans="1:16" ht="15" customHeight="1" x14ac:dyDescent="0.2">
      <c r="A41" s="62">
        <v>2013</v>
      </c>
      <c r="B41" s="60" t="s">
        <v>4</v>
      </c>
      <c r="C41" s="60">
        <v>45097112</v>
      </c>
      <c r="D41" s="60">
        <v>9460540</v>
      </c>
      <c r="E41" s="60">
        <v>1860848</v>
      </c>
      <c r="F41" s="60">
        <v>428713</v>
      </c>
      <c r="G41" s="60">
        <v>287018</v>
      </c>
      <c r="H41" s="60">
        <v>231507</v>
      </c>
      <c r="I41" s="60">
        <v>200472</v>
      </c>
      <c r="J41" s="60">
        <v>179760</v>
      </c>
      <c r="K41" s="60">
        <v>127695</v>
      </c>
      <c r="L41" s="60">
        <v>87434</v>
      </c>
      <c r="M41" s="60">
        <v>74955</v>
      </c>
      <c r="N41" s="60">
        <v>64650</v>
      </c>
      <c r="O41" s="60">
        <v>48463</v>
      </c>
      <c r="P41" s="60">
        <v>36841</v>
      </c>
    </row>
    <row r="42" spans="1:16" ht="15" customHeight="1" x14ac:dyDescent="0.2">
      <c r="A42" s="62">
        <v>2014</v>
      </c>
      <c r="B42" s="60" t="s">
        <v>4</v>
      </c>
      <c r="C42" s="60">
        <v>56981718</v>
      </c>
      <c r="D42" s="60">
        <v>11407987</v>
      </c>
      <c r="E42" s="60">
        <v>2136762</v>
      </c>
      <c r="F42" s="60">
        <v>465626</v>
      </c>
      <c r="G42" s="60">
        <v>306650</v>
      </c>
      <c r="H42" s="60">
        <v>245902</v>
      </c>
      <c r="I42" s="60">
        <v>211261</v>
      </c>
      <c r="J42" s="60">
        <v>188996</v>
      </c>
      <c r="K42" s="60">
        <v>133445</v>
      </c>
      <c r="L42" s="60">
        <v>90606</v>
      </c>
      <c r="M42" s="60">
        <v>77714</v>
      </c>
      <c r="N42" s="60">
        <v>66868</v>
      </c>
      <c r="O42" s="60">
        <v>50083</v>
      </c>
      <c r="P42" s="60">
        <v>38173</v>
      </c>
    </row>
    <row r="43" spans="1:16" ht="15" customHeight="1" x14ac:dyDescent="0.2">
      <c r="A43" s="62">
        <v>2015</v>
      </c>
      <c r="B43" s="60" t="s">
        <v>4</v>
      </c>
      <c r="C43" s="60">
        <v>59380503</v>
      </c>
      <c r="D43" s="60">
        <v>11930649</v>
      </c>
      <c r="E43" s="60">
        <v>2220264</v>
      </c>
      <c r="F43" s="60">
        <v>480930</v>
      </c>
      <c r="G43" s="60">
        <v>316913</v>
      </c>
      <c r="H43" s="60">
        <v>253979</v>
      </c>
      <c r="I43" s="60">
        <v>218911</v>
      </c>
      <c r="J43" s="60">
        <v>195778</v>
      </c>
      <c r="K43" s="60">
        <v>138031</v>
      </c>
      <c r="L43" s="60">
        <v>93212</v>
      </c>
      <c r="M43" s="60">
        <v>79655</v>
      </c>
      <c r="N43" s="60">
        <v>68632</v>
      </c>
      <c r="O43" s="60">
        <v>51571</v>
      </c>
      <c r="P43" s="60">
        <v>39275</v>
      </c>
    </row>
    <row r="44" spans="1:16" ht="15" customHeight="1" x14ac:dyDescent="0.2">
      <c r="A44" s="62">
        <v>2016</v>
      </c>
      <c r="B44" s="60" t="s">
        <v>4</v>
      </c>
      <c r="C44" s="60">
        <v>53052900</v>
      </c>
      <c r="D44" s="60">
        <v>10963921</v>
      </c>
      <c r="E44" s="60">
        <v>2124117</v>
      </c>
      <c r="F44" s="60">
        <v>480804</v>
      </c>
      <c r="G44" s="60">
        <v>319796</v>
      </c>
      <c r="H44" s="60">
        <v>256673</v>
      </c>
      <c r="I44" s="60">
        <v>221381</v>
      </c>
      <c r="J44" s="60">
        <v>197651</v>
      </c>
      <c r="K44" s="60">
        <v>139713</v>
      </c>
      <c r="L44" s="60">
        <v>94620</v>
      </c>
      <c r="M44" s="60">
        <v>80921</v>
      </c>
      <c r="N44" s="60">
        <v>69581</v>
      </c>
      <c r="O44" s="60">
        <v>52529</v>
      </c>
      <c r="P44" s="60">
        <v>40078</v>
      </c>
    </row>
    <row r="45" spans="1:16" ht="15" customHeight="1" x14ac:dyDescent="0.2">
      <c r="A45" s="64">
        <v>2017</v>
      </c>
      <c r="B45" s="65" t="s">
        <v>4</v>
      </c>
      <c r="C45" s="65">
        <v>63430119</v>
      </c>
      <c r="D45" s="65">
        <v>12899070</v>
      </c>
      <c r="E45" s="65">
        <v>2374937</v>
      </c>
      <c r="F45" s="65">
        <v>515371</v>
      </c>
      <c r="G45" s="65">
        <v>339478</v>
      </c>
      <c r="H45" s="65">
        <v>271182</v>
      </c>
      <c r="I45" s="65">
        <v>232955</v>
      </c>
      <c r="J45" s="65">
        <v>208053</v>
      </c>
      <c r="K45" s="65">
        <v>145135</v>
      </c>
      <c r="L45" s="65">
        <v>97870</v>
      </c>
      <c r="M45" s="65">
        <v>83682</v>
      </c>
      <c r="N45" s="65">
        <v>72268</v>
      </c>
      <c r="O45" s="65">
        <v>54672</v>
      </c>
      <c r="P45" s="65">
        <v>41740</v>
      </c>
    </row>
    <row r="46" spans="1:16" ht="15" customHeight="1" x14ac:dyDescent="0.2">
      <c r="A46" s="64">
        <v>2018</v>
      </c>
      <c r="B46" s="65" t="s">
        <v>4</v>
      </c>
      <c r="C46" s="65">
        <v>68934261</v>
      </c>
      <c r="D46" s="65">
        <v>13576286</v>
      </c>
      <c r="E46" s="65">
        <v>2514209</v>
      </c>
      <c r="F46" s="65">
        <v>540009</v>
      </c>
      <c r="G46" s="65">
        <v>359368</v>
      </c>
      <c r="H46" s="65">
        <v>286106</v>
      </c>
      <c r="I46" s="65">
        <v>245050</v>
      </c>
      <c r="J46" s="65">
        <v>217913</v>
      </c>
      <c r="K46" s="65">
        <v>151935</v>
      </c>
      <c r="L46" s="65">
        <v>101765</v>
      </c>
      <c r="M46" s="65">
        <v>87044</v>
      </c>
      <c r="N46" s="65">
        <v>75083</v>
      </c>
      <c r="O46" s="65">
        <v>57092</v>
      </c>
      <c r="P46" s="65">
        <v>43614</v>
      </c>
    </row>
    <row r="47" spans="1:16" ht="15" customHeight="1" x14ac:dyDescent="0.2">
      <c r="A47" s="64">
        <v>2019</v>
      </c>
      <c r="B47" s="65" t="s">
        <v>4</v>
      </c>
      <c r="C47" s="65">
        <v>60658598</v>
      </c>
      <c r="D47" s="65">
        <v>12623539</v>
      </c>
      <c r="E47" s="65">
        <v>2458432</v>
      </c>
      <c r="F47" s="65">
        <v>546434</v>
      </c>
      <c r="G47" s="65">
        <v>364693</v>
      </c>
      <c r="H47" s="65">
        <v>291384</v>
      </c>
      <c r="I47" s="65">
        <v>249320</v>
      </c>
      <c r="J47" s="65">
        <v>221572</v>
      </c>
      <c r="K47" s="65">
        <v>154589</v>
      </c>
      <c r="L47" s="65">
        <v>103012</v>
      </c>
      <c r="M47" s="65">
        <v>87917</v>
      </c>
      <c r="N47" s="65">
        <v>75991</v>
      </c>
      <c r="O47" s="65">
        <v>57685</v>
      </c>
      <c r="P47" s="65">
        <v>44269</v>
      </c>
    </row>
    <row r="48" spans="1:16" ht="15" customHeight="1" x14ac:dyDescent="0.2">
      <c r="A48" s="64">
        <v>2020</v>
      </c>
      <c r="B48" s="65" t="s">
        <v>4</v>
      </c>
      <c r="C48" s="65">
        <v>77008517</v>
      </c>
      <c r="D48" s="65">
        <v>14757246</v>
      </c>
      <c r="E48" s="65">
        <v>2614564.6666666665</v>
      </c>
      <c r="F48" s="65">
        <v>548336</v>
      </c>
      <c r="G48" s="65">
        <v>366358</v>
      </c>
      <c r="H48" s="65">
        <v>290860</v>
      </c>
      <c r="I48" s="65">
        <v>248513</v>
      </c>
      <c r="J48" s="65">
        <v>220521.33333333334</v>
      </c>
      <c r="K48" s="65">
        <v>152321.33333333334</v>
      </c>
      <c r="L48" s="65">
        <v>100723</v>
      </c>
      <c r="M48" s="65">
        <v>85853.333333333328</v>
      </c>
      <c r="N48" s="65">
        <v>73572</v>
      </c>
      <c r="O48" s="65">
        <v>55212.666666666664</v>
      </c>
      <c r="P48" s="65">
        <v>42184.333333333336</v>
      </c>
    </row>
    <row r="49" spans="1:16" ht="15" customHeight="1" x14ac:dyDescent="0.25">
      <c r="A49" s="57" t="s">
        <v>20</v>
      </c>
      <c r="B49" s="65" t="s">
        <v>1</v>
      </c>
      <c r="C49" s="65"/>
      <c r="D49" s="65"/>
      <c r="E49" s="65"/>
      <c r="F49" s="65"/>
      <c r="G49" s="65"/>
      <c r="H49" s="65"/>
      <c r="I49" s="65"/>
      <c r="J49" s="65"/>
      <c r="K49" s="65"/>
      <c r="L49" s="65"/>
      <c r="M49" s="65"/>
      <c r="N49" s="65"/>
      <c r="O49" s="65"/>
      <c r="P49" s="65"/>
    </row>
    <row r="50" spans="1:16" ht="15" customHeight="1" x14ac:dyDescent="0.2">
      <c r="A50" s="59">
        <v>2001</v>
      </c>
      <c r="B50" s="61" t="s">
        <v>4</v>
      </c>
      <c r="C50" s="61">
        <v>23122756.457564577</v>
      </c>
      <c r="D50" s="61">
        <v>5070075.2767527672</v>
      </c>
      <c r="E50" s="61">
        <v>1028574.1697416974</v>
      </c>
      <c r="F50" s="61">
        <v>226298.8929889299</v>
      </c>
      <c r="G50" s="61">
        <v>153204.42804428044</v>
      </c>
      <c r="H50" s="61">
        <v>123828.78228782288</v>
      </c>
      <c r="I50" s="61">
        <v>107503.32103321033</v>
      </c>
      <c r="J50" s="61">
        <v>97477.490774907754</v>
      </c>
      <c r="K50" s="61">
        <v>70960.147601476012</v>
      </c>
      <c r="L50" s="61">
        <v>50050.184501845019</v>
      </c>
      <c r="M50" s="61">
        <v>43561.62361623616</v>
      </c>
      <c r="N50" s="61">
        <v>38275.276752767531</v>
      </c>
      <c r="O50" s="61">
        <v>29736.531365313655</v>
      </c>
      <c r="P50" s="61">
        <v>23186.715867158673</v>
      </c>
    </row>
    <row r="51" spans="1:16" ht="15" customHeight="1" x14ac:dyDescent="0.2">
      <c r="A51" s="62">
        <v>2002</v>
      </c>
      <c r="B51" s="60" t="s">
        <v>4</v>
      </c>
      <c r="C51" s="61">
        <v>18838286.337209303</v>
      </c>
      <c r="D51" s="61">
        <v>4281405.5232558139</v>
      </c>
      <c r="E51" s="61">
        <v>905052.32558139542</v>
      </c>
      <c r="F51" s="61">
        <v>215257.26744186049</v>
      </c>
      <c r="G51" s="61">
        <v>145824.12790697676</v>
      </c>
      <c r="H51" s="61">
        <v>119483.28488372095</v>
      </c>
      <c r="I51" s="61">
        <v>105069.04069767443</v>
      </c>
      <c r="J51" s="61">
        <v>95021.802325581404</v>
      </c>
      <c r="K51" s="61">
        <v>69548.691860465115</v>
      </c>
      <c r="L51" s="61">
        <v>49366.279069767443</v>
      </c>
      <c r="M51" s="61">
        <v>42925.872093023259</v>
      </c>
      <c r="N51" s="61">
        <v>37587.936046511633</v>
      </c>
      <c r="O51" s="61">
        <v>29122.819767441862</v>
      </c>
      <c r="P51" s="61">
        <v>22746.366279069771</v>
      </c>
    </row>
    <row r="52" spans="1:16" ht="15" customHeight="1" x14ac:dyDescent="0.2">
      <c r="A52" s="62">
        <v>2003</v>
      </c>
      <c r="B52" s="66" t="s">
        <v>4</v>
      </c>
      <c r="C52" s="61">
        <v>20233778.40909091</v>
      </c>
      <c r="D52" s="61">
        <v>4535617.1875</v>
      </c>
      <c r="E52" s="61">
        <v>935431.81818181823</v>
      </c>
      <c r="F52" s="61">
        <v>217286.22159090912</v>
      </c>
      <c r="G52" s="61">
        <v>145997.86931818182</v>
      </c>
      <c r="H52" s="61">
        <v>119494.31818181819</v>
      </c>
      <c r="I52" s="61">
        <v>104497.1590909091</v>
      </c>
      <c r="J52" s="61">
        <v>94986.505681818191</v>
      </c>
      <c r="K52" s="61">
        <v>69225.852272727279</v>
      </c>
      <c r="L52" s="61">
        <v>49221.590909090912</v>
      </c>
      <c r="M52" s="61">
        <v>42539.772727272728</v>
      </c>
      <c r="N52" s="61">
        <v>37182.528409090912</v>
      </c>
      <c r="O52" s="61">
        <v>28681.107954545456</v>
      </c>
      <c r="P52" s="61">
        <v>22334.517045454548</v>
      </c>
    </row>
    <row r="53" spans="1:16" ht="15" customHeight="1" x14ac:dyDescent="0.2">
      <c r="A53" s="62">
        <v>2004</v>
      </c>
      <c r="B53" s="66" t="s">
        <v>4</v>
      </c>
      <c r="C53" s="61">
        <v>26837716.262975778</v>
      </c>
      <c r="D53" s="61">
        <v>5851285.1211072663</v>
      </c>
      <c r="E53" s="61">
        <v>1119666.4359861591</v>
      </c>
      <c r="F53" s="61">
        <v>235289.27335640136</v>
      </c>
      <c r="G53" s="61">
        <v>155238.75432525951</v>
      </c>
      <c r="H53" s="61">
        <v>125347.40484429065</v>
      </c>
      <c r="I53" s="61">
        <v>108418.68512110726</v>
      </c>
      <c r="J53" s="61">
        <v>97410.380622837372</v>
      </c>
      <c r="K53" s="61">
        <v>70476.124567474049</v>
      </c>
      <c r="L53" s="61">
        <v>49874.740484429065</v>
      </c>
      <c r="M53" s="61">
        <v>43456.055363321801</v>
      </c>
      <c r="N53" s="61">
        <v>37899.653979238756</v>
      </c>
      <c r="O53" s="61">
        <v>29121.799307958478</v>
      </c>
      <c r="P53" s="61">
        <v>22575.778546712801</v>
      </c>
    </row>
    <row r="54" spans="1:16" ht="15" customHeight="1" x14ac:dyDescent="0.2">
      <c r="A54" s="62">
        <v>2005</v>
      </c>
      <c r="B54" s="60" t="s">
        <v>4</v>
      </c>
      <c r="C54" s="61">
        <v>34000331.325301208</v>
      </c>
      <c r="D54" s="61">
        <v>7187996.653279786</v>
      </c>
      <c r="E54" s="61">
        <v>1297305.890227577</v>
      </c>
      <c r="F54" s="61">
        <v>253856.09103078983</v>
      </c>
      <c r="G54" s="61">
        <v>164251.67336010709</v>
      </c>
      <c r="H54" s="61">
        <v>130338.68808567604</v>
      </c>
      <c r="I54" s="61">
        <v>111968.54082998661</v>
      </c>
      <c r="J54" s="61">
        <v>99876.840696117812</v>
      </c>
      <c r="K54" s="61">
        <v>71528.781793842034</v>
      </c>
      <c r="L54" s="61">
        <v>50060.240963855424</v>
      </c>
      <c r="M54" s="61">
        <v>43387.550200803213</v>
      </c>
      <c r="N54" s="61">
        <v>37873.493975903613</v>
      </c>
      <c r="O54" s="61">
        <v>29023.42704149933</v>
      </c>
      <c r="P54" s="61">
        <v>22412.31593038822</v>
      </c>
    </row>
    <row r="55" spans="1:16" s="5" customFormat="1" ht="15" customHeight="1" x14ac:dyDescent="0.2">
      <c r="A55" s="62">
        <v>2006</v>
      </c>
      <c r="B55" s="60" t="s">
        <v>4</v>
      </c>
      <c r="C55" s="61">
        <v>35450946.822308689</v>
      </c>
      <c r="D55" s="61">
        <v>7554773.0220492864</v>
      </c>
      <c r="E55" s="61">
        <v>1377837.2243839169</v>
      </c>
      <c r="F55" s="61">
        <v>261091.43968871594</v>
      </c>
      <c r="G55" s="61">
        <v>167833.98184176395</v>
      </c>
      <c r="H55" s="61">
        <v>133485.73281452659</v>
      </c>
      <c r="I55" s="61">
        <v>114432.5551232166</v>
      </c>
      <c r="J55" s="61">
        <v>102068.74189364462</v>
      </c>
      <c r="K55" s="61">
        <v>72643.320363164719</v>
      </c>
      <c r="L55" s="61">
        <v>50438.391699092084</v>
      </c>
      <c r="M55" s="61">
        <v>43638.780804150454</v>
      </c>
      <c r="N55" s="61">
        <v>37940.985732814523</v>
      </c>
      <c r="O55" s="61">
        <v>29019.455252918287</v>
      </c>
      <c r="P55" s="61">
        <v>22319.714656290533</v>
      </c>
    </row>
    <row r="56" spans="1:16" ht="15" customHeight="1" x14ac:dyDescent="0.2">
      <c r="A56" s="62">
        <v>2007</v>
      </c>
      <c r="B56" s="60" t="s">
        <v>4</v>
      </c>
      <c r="C56" s="61">
        <v>39694750.945775531</v>
      </c>
      <c r="D56" s="61">
        <v>8037442.6229508193</v>
      </c>
      <c r="E56" s="61">
        <v>1419304.5397225725</v>
      </c>
      <c r="F56" s="61">
        <v>268877.04918032786</v>
      </c>
      <c r="G56" s="61">
        <v>170517.0239596469</v>
      </c>
      <c r="H56" s="61">
        <v>135455.23329129885</v>
      </c>
      <c r="I56" s="61">
        <v>116313.36696090794</v>
      </c>
      <c r="J56" s="61">
        <v>103961.53846153845</v>
      </c>
      <c r="K56" s="61">
        <v>73389.659520807065</v>
      </c>
      <c r="L56" s="61">
        <v>50897.225725094577</v>
      </c>
      <c r="M56" s="61">
        <v>43858.13366960908</v>
      </c>
      <c r="N56" s="61">
        <v>38220.050441361913</v>
      </c>
      <c r="O56" s="61">
        <v>29129.886506935687</v>
      </c>
      <c r="P56" s="61">
        <v>22409.205548549809</v>
      </c>
    </row>
    <row r="57" spans="1:16" ht="15" customHeight="1" x14ac:dyDescent="0.2">
      <c r="A57" s="62">
        <v>2008</v>
      </c>
      <c r="B57" s="60" t="s">
        <v>4</v>
      </c>
      <c r="C57" s="61">
        <v>30083049.18032787</v>
      </c>
      <c r="D57" s="61">
        <v>6131042.5015179114</v>
      </c>
      <c r="E57" s="61">
        <v>1133972.0704310867</v>
      </c>
      <c r="F57" s="61">
        <v>238319.97571341833</v>
      </c>
      <c r="G57" s="61">
        <v>158094.11050394658</v>
      </c>
      <c r="H57" s="61">
        <v>127352.76259866424</v>
      </c>
      <c r="I57" s="61">
        <v>110275.65270188221</v>
      </c>
      <c r="J57" s="61">
        <v>99278.688524590165</v>
      </c>
      <c r="K57" s="61">
        <v>70924.711596842739</v>
      </c>
      <c r="L57" s="61">
        <v>49111.111111111109</v>
      </c>
      <c r="M57" s="61">
        <v>42387.978142076499</v>
      </c>
      <c r="N57" s="61">
        <v>36754.705525197329</v>
      </c>
      <c r="O57" s="61">
        <v>28002.428658166362</v>
      </c>
      <c r="P57" s="61">
        <v>21457.194899817849</v>
      </c>
    </row>
    <row r="58" spans="1:16" ht="15" customHeight="1" x14ac:dyDescent="0.2">
      <c r="A58" s="62">
        <v>2009</v>
      </c>
      <c r="B58" s="60" t="s">
        <v>4</v>
      </c>
      <c r="C58" s="61">
        <v>20951550.274223033</v>
      </c>
      <c r="D58" s="61">
        <v>4391553.9305301644</v>
      </c>
      <c r="E58" s="61">
        <v>895425.35039609997</v>
      </c>
      <c r="F58" s="61">
        <v>214483.85131017672</v>
      </c>
      <c r="G58" s="61">
        <v>148138.93967093236</v>
      </c>
      <c r="H58" s="61">
        <v>121103.59536867763</v>
      </c>
      <c r="I58" s="61">
        <v>106296.16087751371</v>
      </c>
      <c r="J58" s="61">
        <v>95881.779402803164</v>
      </c>
      <c r="K58" s="61">
        <v>69580.134064594764</v>
      </c>
      <c r="L58" s="61">
        <v>48285.80134064595</v>
      </c>
      <c r="M58" s="61">
        <v>41569.774527726993</v>
      </c>
      <c r="N58" s="61">
        <v>35878.123095673371</v>
      </c>
      <c r="O58" s="61">
        <v>27135.283363802559</v>
      </c>
      <c r="P58" s="61">
        <v>20814.13772090189</v>
      </c>
    </row>
    <row r="59" spans="1:16" ht="15" customHeight="1" x14ac:dyDescent="0.2">
      <c r="A59" s="62">
        <v>2010</v>
      </c>
      <c r="B59" s="60" t="s">
        <v>4</v>
      </c>
      <c r="C59" s="61">
        <v>27002019.784172662</v>
      </c>
      <c r="D59" s="61">
        <v>5253368.1055155881</v>
      </c>
      <c r="E59" s="61">
        <v>979847.72182254202</v>
      </c>
      <c r="F59" s="61">
        <v>221637.29016786572</v>
      </c>
      <c r="G59" s="61">
        <v>151549.76019184652</v>
      </c>
      <c r="H59" s="61">
        <v>123466.42685851319</v>
      </c>
      <c r="I59" s="61">
        <v>107327.9376498801</v>
      </c>
      <c r="J59" s="61">
        <v>96869.904076738618</v>
      </c>
      <c r="K59" s="61">
        <v>69917.865707434059</v>
      </c>
      <c r="L59" s="61">
        <v>48238.609112709833</v>
      </c>
      <c r="M59" s="61">
        <v>41442.446043165466</v>
      </c>
      <c r="N59" s="61">
        <v>35678.657074340532</v>
      </c>
      <c r="O59" s="61">
        <v>26915.46762589928</v>
      </c>
      <c r="P59" s="61">
        <v>20586.330935251801</v>
      </c>
    </row>
    <row r="60" spans="1:16" ht="15" customHeight="1" x14ac:dyDescent="0.2">
      <c r="A60" s="62">
        <v>2011</v>
      </c>
      <c r="B60" s="60" t="s">
        <v>4</v>
      </c>
      <c r="C60" s="61">
        <v>24384228.93666473</v>
      </c>
      <c r="D60" s="61">
        <v>5130754.2126670536</v>
      </c>
      <c r="E60" s="61">
        <v>998067.98373038927</v>
      </c>
      <c r="F60" s="61">
        <v>225976.17664148749</v>
      </c>
      <c r="G60" s="61">
        <v>152779.19814061592</v>
      </c>
      <c r="H60" s="61">
        <v>124021.49912841371</v>
      </c>
      <c r="I60" s="61">
        <v>107967.46077861708</v>
      </c>
      <c r="J60" s="61">
        <v>97459.616502033692</v>
      </c>
      <c r="K60" s="61">
        <v>69805.926786751879</v>
      </c>
      <c r="L60" s="61">
        <v>47786.751888436957</v>
      </c>
      <c r="M60" s="61">
        <v>40959.90703079605</v>
      </c>
      <c r="N60" s="61">
        <v>35321.905868680995</v>
      </c>
      <c r="O60" s="61">
        <v>26567.112144102266</v>
      </c>
      <c r="P60" s="61">
        <v>20234.166182452063</v>
      </c>
    </row>
    <row r="61" spans="1:16" ht="15" customHeight="1" x14ac:dyDescent="0.2">
      <c r="A61" s="62">
        <v>2012</v>
      </c>
      <c r="B61" s="60" t="s">
        <v>4</v>
      </c>
      <c r="C61" s="61">
        <v>35346347.949886106</v>
      </c>
      <c r="D61" s="61">
        <v>6892946.4692482911</v>
      </c>
      <c r="E61" s="61">
        <v>1230737.471526196</v>
      </c>
      <c r="F61" s="61">
        <v>247541.00227790434</v>
      </c>
      <c r="G61" s="61">
        <v>162817.76765375855</v>
      </c>
      <c r="H61" s="61">
        <v>129796.69703872438</v>
      </c>
      <c r="I61" s="61">
        <v>111854.21412300684</v>
      </c>
      <c r="J61" s="61">
        <v>100123.57630979498</v>
      </c>
      <c r="K61" s="61">
        <v>71295.55808656037</v>
      </c>
      <c r="L61" s="61">
        <v>48656.036446469247</v>
      </c>
      <c r="M61" s="61">
        <v>41773.348519362189</v>
      </c>
      <c r="N61" s="61">
        <v>36003.416856492026</v>
      </c>
      <c r="O61" s="61">
        <v>27035.876993166286</v>
      </c>
      <c r="P61" s="61">
        <v>20532.460136674261</v>
      </c>
    </row>
    <row r="62" spans="1:16" ht="15" customHeight="1" x14ac:dyDescent="0.2">
      <c r="A62" s="62">
        <v>2013</v>
      </c>
      <c r="B62" s="60" t="s">
        <v>4</v>
      </c>
      <c r="C62" s="61">
        <v>25301633.084217258</v>
      </c>
      <c r="D62" s="61">
        <v>5307814.652489515</v>
      </c>
      <c r="E62" s="61">
        <v>1044024.5779263984</v>
      </c>
      <c r="F62" s="61">
        <v>240528.46276351428</v>
      </c>
      <c r="G62" s="61">
        <v>161030.80225105918</v>
      </c>
      <c r="H62" s="61">
        <v>129886.48076683679</v>
      </c>
      <c r="I62" s="61">
        <v>112474.36393840922</v>
      </c>
      <c r="J62" s="61">
        <v>100853.94300235665</v>
      </c>
      <c r="K62" s="61">
        <v>71642.992054327609</v>
      </c>
      <c r="L62" s="61">
        <v>49054.648711994058</v>
      </c>
      <c r="M62" s="61">
        <v>42053.333877067438</v>
      </c>
      <c r="N62" s="61">
        <v>36271.736844138613</v>
      </c>
      <c r="O62" s="61">
        <v>27190.056963302239</v>
      </c>
      <c r="P62" s="61">
        <v>20669.560047562423</v>
      </c>
    </row>
    <row r="63" spans="1:16" ht="15" customHeight="1" x14ac:dyDescent="0.2">
      <c r="A63" s="62">
        <v>2014</v>
      </c>
      <c r="B63" s="60" t="s">
        <v>4</v>
      </c>
      <c r="C63" s="61">
        <v>31464228.60298178</v>
      </c>
      <c r="D63" s="61">
        <v>6299274.9861954721</v>
      </c>
      <c r="E63" s="61">
        <v>1179879.6245168415</v>
      </c>
      <c r="F63" s="61">
        <v>257109.88404196576</v>
      </c>
      <c r="G63" s="61">
        <v>169326.33903920488</v>
      </c>
      <c r="H63" s="61">
        <v>135782.44064053011</v>
      </c>
      <c r="I63" s="61">
        <v>116654.33462175594</v>
      </c>
      <c r="J63" s="61">
        <v>104360.02208724462</v>
      </c>
      <c r="K63" s="61">
        <v>73685.808945334065</v>
      </c>
      <c r="L63" s="61">
        <v>50030.922142462732</v>
      </c>
      <c r="M63" s="61">
        <v>42912.203202650468</v>
      </c>
      <c r="N63" s="61">
        <v>36923.246824958587</v>
      </c>
      <c r="O63" s="61">
        <v>27654.886802871344</v>
      </c>
      <c r="P63" s="61">
        <v>21078.409718387633</v>
      </c>
    </row>
    <row r="64" spans="1:16" ht="15" customHeight="1" x14ac:dyDescent="0.2">
      <c r="A64" s="62">
        <v>2015</v>
      </c>
      <c r="B64" s="60" t="s">
        <v>4</v>
      </c>
      <c r="C64" s="60">
        <v>32752621.621621624</v>
      </c>
      <c r="D64" s="60">
        <v>6580611.6933259796</v>
      </c>
      <c r="E64" s="60">
        <v>1224635.4109211252</v>
      </c>
      <c r="F64" s="60">
        <v>265267.51241036959</v>
      </c>
      <c r="G64" s="60">
        <v>174800.33094318808</v>
      </c>
      <c r="H64" s="60">
        <v>140087.69994484281</v>
      </c>
      <c r="I64" s="60">
        <v>120745.17374517374</v>
      </c>
      <c r="J64" s="60">
        <v>107985.65912851627</v>
      </c>
      <c r="K64" s="60">
        <v>76134.031991174852</v>
      </c>
      <c r="L64" s="60">
        <v>51413.127413127411</v>
      </c>
      <c r="M64" s="60">
        <v>43935.466078323225</v>
      </c>
      <c r="N64" s="60">
        <v>37855.488141202426</v>
      </c>
      <c r="O64" s="60">
        <v>28445.118587975732</v>
      </c>
      <c r="P64" s="60">
        <v>21662.989520132378</v>
      </c>
    </row>
    <row r="65" spans="1:16" ht="15" customHeight="1" x14ac:dyDescent="0.2">
      <c r="A65" s="62">
        <v>2016</v>
      </c>
      <c r="B65" s="60" t="s">
        <v>4</v>
      </c>
      <c r="C65" s="60">
        <v>28895915.032679737</v>
      </c>
      <c r="D65" s="60">
        <v>5971634.5315904133</v>
      </c>
      <c r="E65" s="60">
        <v>1156926.4705882352</v>
      </c>
      <c r="F65" s="60">
        <v>261875.81699346405</v>
      </c>
      <c r="G65" s="60">
        <v>174180.82788671023</v>
      </c>
      <c r="H65" s="60">
        <v>139800.10893246188</v>
      </c>
      <c r="I65" s="60">
        <v>120577.88671023965</v>
      </c>
      <c r="J65" s="60">
        <v>107653.05010893245</v>
      </c>
      <c r="K65" s="60">
        <v>76096.405228758173</v>
      </c>
      <c r="L65" s="60">
        <v>51535.947712418296</v>
      </c>
      <c r="M65" s="60">
        <v>44074.61873638344</v>
      </c>
      <c r="N65" s="60">
        <v>37898.148148148146</v>
      </c>
      <c r="O65" s="60">
        <v>28610.566448801743</v>
      </c>
      <c r="P65" s="60">
        <v>21828.976034858388</v>
      </c>
    </row>
    <row r="66" spans="1:16" ht="15" customHeight="1" x14ac:dyDescent="0.2">
      <c r="A66" s="64">
        <v>2017</v>
      </c>
      <c r="B66" s="60" t="s">
        <v>4</v>
      </c>
      <c r="C66" s="65">
        <v>33829396.799999997</v>
      </c>
      <c r="D66" s="65">
        <v>6879504</v>
      </c>
      <c r="E66" s="65">
        <v>1266633.0666666667</v>
      </c>
      <c r="F66" s="65">
        <v>274864.53333333333</v>
      </c>
      <c r="G66" s="65">
        <v>181054.93333333332</v>
      </c>
      <c r="H66" s="65">
        <v>144630.39999999999</v>
      </c>
      <c r="I66" s="65">
        <v>124242.66666666667</v>
      </c>
      <c r="J66" s="65">
        <v>110961.60000000001</v>
      </c>
      <c r="K66" s="65">
        <v>77405.333333333328</v>
      </c>
      <c r="L66" s="65">
        <v>52197.333333333336</v>
      </c>
      <c r="M66" s="65">
        <v>44630.400000000001</v>
      </c>
      <c r="N66" s="65">
        <v>38542.933333333334</v>
      </c>
      <c r="O66" s="65">
        <v>29158.400000000001</v>
      </c>
      <c r="P66" s="65">
        <v>22261.333333333332</v>
      </c>
    </row>
    <row r="67" spans="1:16" ht="15" customHeight="1" x14ac:dyDescent="0.2">
      <c r="A67" s="64">
        <v>2018</v>
      </c>
      <c r="B67" s="60" t="s">
        <v>4</v>
      </c>
      <c r="C67" s="65">
        <v>35884571.056741282</v>
      </c>
      <c r="D67" s="65">
        <v>7067301.405517959</v>
      </c>
      <c r="E67" s="65">
        <v>1308802.1863612703</v>
      </c>
      <c r="F67" s="65">
        <v>281108.27693909424</v>
      </c>
      <c r="G67" s="65">
        <v>187073.3992712129</v>
      </c>
      <c r="H67" s="65">
        <v>148935.97084851639</v>
      </c>
      <c r="I67" s="65">
        <v>127563.76887038001</v>
      </c>
      <c r="J67" s="65">
        <v>113437.27225403435</v>
      </c>
      <c r="K67" s="65">
        <v>79091.61894846434</v>
      </c>
      <c r="L67" s="65">
        <v>52975.013014055177</v>
      </c>
      <c r="M67" s="65">
        <v>45311.816762103073</v>
      </c>
      <c r="N67" s="65">
        <v>39085.372201978134</v>
      </c>
      <c r="O67" s="65">
        <v>29719.937532535136</v>
      </c>
      <c r="P67" s="65">
        <v>22703.800104112441</v>
      </c>
    </row>
    <row r="68" spans="1:16" ht="15" customHeight="1" x14ac:dyDescent="0.2">
      <c r="A68" s="64">
        <v>2019</v>
      </c>
      <c r="B68" s="60" t="s">
        <v>4</v>
      </c>
      <c r="C68" s="65">
        <v>31011553.16973415</v>
      </c>
      <c r="D68" s="65">
        <v>6453752.0449897749</v>
      </c>
      <c r="E68" s="65">
        <v>1256867.0756646218</v>
      </c>
      <c r="F68" s="65">
        <v>279362.98568507156</v>
      </c>
      <c r="G68" s="65">
        <v>186448.36400817995</v>
      </c>
      <c r="H68" s="65">
        <v>148969.32515337423</v>
      </c>
      <c r="I68" s="65">
        <v>127464.2126789366</v>
      </c>
      <c r="J68" s="65">
        <v>113278.11860940696</v>
      </c>
      <c r="K68" s="65">
        <v>79033.231083844585</v>
      </c>
      <c r="L68" s="65">
        <v>52664.62167689162</v>
      </c>
      <c r="M68" s="65">
        <v>44947.341513292435</v>
      </c>
      <c r="N68" s="65">
        <v>38850.20449897751</v>
      </c>
      <c r="O68" s="65">
        <v>29491.308793456032</v>
      </c>
      <c r="P68" s="65">
        <v>22632.413087934561</v>
      </c>
    </row>
    <row r="69" spans="1:16" ht="15" customHeight="1" x14ac:dyDescent="0.2">
      <c r="A69" s="64">
        <v>2020</v>
      </c>
      <c r="B69" s="60" t="s">
        <v>4</v>
      </c>
      <c r="C69" s="65">
        <v>38893190.404040404</v>
      </c>
      <c r="D69" s="65">
        <v>7453154.5454545459</v>
      </c>
      <c r="E69" s="65">
        <v>1320487.2053872054</v>
      </c>
      <c r="F69" s="65">
        <v>276937.37373737374</v>
      </c>
      <c r="G69" s="65">
        <v>185029.29292929292</v>
      </c>
      <c r="H69" s="65">
        <v>146898.98989898991</v>
      </c>
      <c r="I69" s="65">
        <v>125511.61616161617</v>
      </c>
      <c r="J69" s="65">
        <v>111374.41077441078</v>
      </c>
      <c r="K69" s="65">
        <v>76929.966329966337</v>
      </c>
      <c r="L69" s="65">
        <v>50870.202020202021</v>
      </c>
      <c r="M69" s="65">
        <v>43360.269360269362</v>
      </c>
      <c r="N69" s="65">
        <v>37157.57575757576</v>
      </c>
      <c r="O69" s="65">
        <v>27885.185185185182</v>
      </c>
      <c r="P69" s="65">
        <v>21305.218855218856</v>
      </c>
    </row>
    <row r="70" spans="1:16" ht="15" customHeight="1" x14ac:dyDescent="0.25">
      <c r="A70" s="57" t="s">
        <v>7</v>
      </c>
      <c r="B70" s="65" t="s">
        <v>1</v>
      </c>
      <c r="C70" s="65"/>
      <c r="D70" s="65"/>
      <c r="E70" s="65"/>
      <c r="F70" s="65"/>
      <c r="G70" s="65"/>
      <c r="H70" s="65"/>
      <c r="I70" s="65"/>
      <c r="J70" s="65"/>
      <c r="K70" s="65"/>
      <c r="L70" s="65"/>
      <c r="M70" s="65"/>
      <c r="N70" s="65"/>
      <c r="O70" s="65"/>
      <c r="P70" s="65"/>
    </row>
    <row r="71" spans="1:16" ht="15" customHeight="1" x14ac:dyDescent="0.2">
      <c r="A71" s="59">
        <v>2001</v>
      </c>
      <c r="B71" s="67">
        <v>6116274</v>
      </c>
      <c r="C71" s="61">
        <v>84705</v>
      </c>
      <c r="D71" s="61">
        <v>216684</v>
      </c>
      <c r="E71" s="61">
        <v>492437</v>
      </c>
      <c r="F71" s="61">
        <v>1064928</v>
      </c>
      <c r="G71" s="61">
        <v>1360872</v>
      </c>
      <c r="H71" s="61">
        <v>1582562</v>
      </c>
      <c r="I71" s="61">
        <v>1768355</v>
      </c>
      <c r="J71" s="61">
        <v>1933563</v>
      </c>
      <c r="K71" s="61">
        <v>2599650</v>
      </c>
      <c r="L71" s="61">
        <v>3555692</v>
      </c>
      <c r="M71" s="61">
        <v>3933186</v>
      </c>
      <c r="N71" s="61">
        <v>4263535</v>
      </c>
      <c r="O71" s="61">
        <v>4810102</v>
      </c>
      <c r="P71" s="61">
        <v>5235273</v>
      </c>
    </row>
    <row r="72" spans="1:16" ht="15" customHeight="1" x14ac:dyDescent="0.2">
      <c r="A72" s="62">
        <v>2002</v>
      </c>
      <c r="B72" s="66">
        <v>5982260</v>
      </c>
      <c r="C72" s="60">
        <v>68565</v>
      </c>
      <c r="D72" s="60">
        <v>179420</v>
      </c>
      <c r="E72" s="60">
        <v>420987</v>
      </c>
      <c r="F72" s="60">
        <v>960352</v>
      </c>
      <c r="G72" s="60">
        <v>1247308</v>
      </c>
      <c r="H72" s="60">
        <v>1463587</v>
      </c>
      <c r="I72" s="60">
        <v>1647849</v>
      </c>
      <c r="J72" s="60">
        <v>1812094</v>
      </c>
      <c r="K72" s="60">
        <v>2472326</v>
      </c>
      <c r="L72" s="60">
        <v>3431568</v>
      </c>
      <c r="M72" s="60">
        <v>3811534</v>
      </c>
      <c r="N72" s="60">
        <v>4143048</v>
      </c>
      <c r="O72" s="60">
        <v>4689683</v>
      </c>
      <c r="P72" s="60">
        <v>5114828</v>
      </c>
    </row>
    <row r="73" spans="1:16" ht="15" customHeight="1" x14ac:dyDescent="0.2">
      <c r="A73" s="62">
        <v>2003</v>
      </c>
      <c r="B73" s="60">
        <v>6156994</v>
      </c>
      <c r="C73" s="60">
        <v>83238</v>
      </c>
      <c r="D73" s="60">
        <v>206010</v>
      </c>
      <c r="E73" s="60">
        <v>465594</v>
      </c>
      <c r="F73" s="60">
        <v>1030178</v>
      </c>
      <c r="G73" s="60">
        <v>1327075</v>
      </c>
      <c r="H73" s="60">
        <v>1549825</v>
      </c>
      <c r="I73" s="60">
        <v>1738945</v>
      </c>
      <c r="J73" s="60">
        <v>1907837</v>
      </c>
      <c r="K73" s="60">
        <v>2586777</v>
      </c>
      <c r="L73" s="60">
        <v>3572674</v>
      </c>
      <c r="M73" s="60">
        <v>3961657</v>
      </c>
      <c r="N73" s="60">
        <v>4300174</v>
      </c>
      <c r="O73" s="60">
        <v>4855774</v>
      </c>
      <c r="P73" s="60">
        <v>5286949</v>
      </c>
    </row>
    <row r="74" spans="1:16" ht="15" customHeight="1" x14ac:dyDescent="0.2">
      <c r="A74" s="62">
        <v>2004</v>
      </c>
      <c r="B74" s="60">
        <v>6734554</v>
      </c>
      <c r="C74" s="60">
        <v>111932</v>
      </c>
      <c r="D74" s="60">
        <v>280449</v>
      </c>
      <c r="E74" s="60">
        <v>615494</v>
      </c>
      <c r="F74" s="60">
        <v>1278879</v>
      </c>
      <c r="G74" s="60">
        <v>1610803</v>
      </c>
      <c r="H74" s="60">
        <v>1855778</v>
      </c>
      <c r="I74" s="60">
        <v>2061398</v>
      </c>
      <c r="J74" s="60">
        <v>2243098</v>
      </c>
      <c r="K74" s="60">
        <v>2968169</v>
      </c>
      <c r="L74" s="60">
        <v>4010897</v>
      </c>
      <c r="M74" s="60">
        <v>4423150</v>
      </c>
      <c r="N74" s="60">
        <v>4782507</v>
      </c>
      <c r="O74" s="60">
        <v>5371578</v>
      </c>
      <c r="P74" s="60">
        <v>5826206</v>
      </c>
    </row>
    <row r="75" spans="1:16" s="4" customFormat="1" ht="15" customHeight="1" x14ac:dyDescent="0.2">
      <c r="A75" s="62">
        <v>2005</v>
      </c>
      <c r="B75" s="60">
        <v>7365689</v>
      </c>
      <c r="C75" s="60">
        <v>143370</v>
      </c>
      <c r="D75" s="60">
        <v>362581</v>
      </c>
      <c r="E75" s="60">
        <v>783762</v>
      </c>
      <c r="F75" s="60">
        <v>1560659</v>
      </c>
      <c r="G75" s="60">
        <v>1932055</v>
      </c>
      <c r="H75" s="60">
        <v>2202354</v>
      </c>
      <c r="I75" s="60">
        <v>2426492</v>
      </c>
      <c r="J75" s="60">
        <v>2623077</v>
      </c>
      <c r="K75" s="60">
        <v>3400596</v>
      </c>
      <c r="L75" s="60">
        <v>4506197</v>
      </c>
      <c r="M75" s="60">
        <v>4940249</v>
      </c>
      <c r="N75" s="60">
        <v>5317903</v>
      </c>
      <c r="O75" s="60">
        <v>5936944</v>
      </c>
      <c r="P75" s="60">
        <v>6412897</v>
      </c>
    </row>
    <row r="76" spans="1:16" ht="15" customHeight="1" x14ac:dyDescent="0.2">
      <c r="A76" s="62">
        <v>2006</v>
      </c>
      <c r="B76" s="60">
        <v>7969813</v>
      </c>
      <c r="C76" s="60">
        <v>170567</v>
      </c>
      <c r="D76" s="60">
        <v>418573</v>
      </c>
      <c r="E76" s="66">
        <v>895044</v>
      </c>
      <c r="F76" s="66">
        <v>1761119</v>
      </c>
      <c r="G76" s="66">
        <v>2166188</v>
      </c>
      <c r="H76" s="66">
        <v>2460559</v>
      </c>
      <c r="I76" s="66">
        <v>2704549</v>
      </c>
      <c r="J76" s="66">
        <v>2918422</v>
      </c>
      <c r="K76" s="66">
        <v>3759733</v>
      </c>
      <c r="L76" s="66">
        <v>4947104</v>
      </c>
      <c r="M76" s="66">
        <v>5412038</v>
      </c>
      <c r="N76" s="66">
        <v>5815385</v>
      </c>
      <c r="O76" s="66">
        <v>6474937</v>
      </c>
      <c r="P76" s="60">
        <v>6980130</v>
      </c>
    </row>
    <row r="77" spans="1:16" ht="15" customHeight="1" x14ac:dyDescent="0.2">
      <c r="A77" s="62">
        <v>2007</v>
      </c>
      <c r="B77" s="60">
        <v>8621963</v>
      </c>
      <c r="C77" s="60">
        <v>219494</v>
      </c>
      <c r="D77" s="60">
        <v>503678</v>
      </c>
      <c r="E77" s="66">
        <v>1030091</v>
      </c>
      <c r="F77" s="66">
        <v>1971021</v>
      </c>
      <c r="G77" s="66">
        <v>2411916</v>
      </c>
      <c r="H77" s="66">
        <v>2729468</v>
      </c>
      <c r="I77" s="66">
        <v>2992467</v>
      </c>
      <c r="J77" s="66">
        <v>3223396</v>
      </c>
      <c r="K77" s="66">
        <v>4128240</v>
      </c>
      <c r="L77" s="66">
        <v>5401825</v>
      </c>
      <c r="M77" s="66">
        <v>5898437</v>
      </c>
      <c r="N77" s="66">
        <v>6329354</v>
      </c>
      <c r="O77" s="66">
        <v>7032507</v>
      </c>
      <c r="P77" s="60">
        <v>7571084</v>
      </c>
    </row>
    <row r="78" spans="1:16" ht="15" customHeight="1" x14ac:dyDescent="0.2">
      <c r="A78" s="62">
        <v>2008</v>
      </c>
      <c r="B78" s="60">
        <v>8206158</v>
      </c>
      <c r="C78" s="60">
        <v>173257</v>
      </c>
      <c r="D78" s="60">
        <v>397957</v>
      </c>
      <c r="E78" s="60">
        <v>825898</v>
      </c>
      <c r="F78" s="60">
        <v>1656771</v>
      </c>
      <c r="G78" s="60">
        <v>2072196</v>
      </c>
      <c r="H78" s="60">
        <v>2380698</v>
      </c>
      <c r="I78" s="60">
        <v>2639100</v>
      </c>
      <c r="J78" s="60">
        <v>2867730</v>
      </c>
      <c r="K78" s="60">
        <v>3772889</v>
      </c>
      <c r="L78" s="60">
        <v>5055298</v>
      </c>
      <c r="M78" s="60">
        <v>5554583</v>
      </c>
      <c r="N78" s="60">
        <v>5986923</v>
      </c>
      <c r="O78" s="60">
        <v>6690342</v>
      </c>
      <c r="P78" s="60">
        <v>7228036</v>
      </c>
    </row>
    <row r="79" spans="1:16" ht="15" customHeight="1" x14ac:dyDescent="0.2">
      <c r="A79" s="62">
        <v>2009</v>
      </c>
      <c r="B79" s="60">
        <v>7578641</v>
      </c>
      <c r="C79" s="60">
        <v>126242</v>
      </c>
      <c r="D79" s="60">
        <v>281687</v>
      </c>
      <c r="E79" s="60">
        <v>601504</v>
      </c>
      <c r="F79" s="60">
        <v>1304627</v>
      </c>
      <c r="G79" s="60">
        <v>1684139</v>
      </c>
      <c r="H79" s="60">
        <v>1973637</v>
      </c>
      <c r="I79" s="60">
        <v>2219853</v>
      </c>
      <c r="J79" s="60">
        <v>2439146</v>
      </c>
      <c r="K79" s="60">
        <v>3317402</v>
      </c>
      <c r="L79" s="60">
        <v>4570256</v>
      </c>
      <c r="M79" s="60">
        <v>5057761</v>
      </c>
      <c r="N79" s="60">
        <v>5478063</v>
      </c>
      <c r="O79" s="60">
        <v>6159780</v>
      </c>
      <c r="P79" s="60">
        <v>6678194</v>
      </c>
    </row>
    <row r="80" spans="1:16" ht="15" customHeight="1" x14ac:dyDescent="0.2">
      <c r="A80" s="62">
        <v>2010</v>
      </c>
      <c r="B80" s="60">
        <v>8039779</v>
      </c>
      <c r="C80" s="60">
        <v>166727</v>
      </c>
      <c r="D80" s="60">
        <v>366563</v>
      </c>
      <c r="E80" s="60">
        <v>742989</v>
      </c>
      <c r="F80" s="60">
        <v>1517146</v>
      </c>
      <c r="G80" s="60">
        <v>1922058</v>
      </c>
      <c r="H80" s="60">
        <v>2228360</v>
      </c>
      <c r="I80" s="60">
        <v>2486918</v>
      </c>
      <c r="J80" s="60">
        <v>2716199</v>
      </c>
      <c r="K80" s="60">
        <v>3631364</v>
      </c>
      <c r="L80" s="60">
        <v>4927262</v>
      </c>
      <c r="M80" s="60">
        <v>5430952</v>
      </c>
      <c r="N80" s="60">
        <v>5864278</v>
      </c>
      <c r="O80" s="60">
        <v>6564169</v>
      </c>
      <c r="P80" s="60">
        <v>7095680</v>
      </c>
    </row>
    <row r="81" spans="1:16" ht="15" customHeight="1" x14ac:dyDescent="0.2">
      <c r="A81" s="62">
        <v>2011</v>
      </c>
      <c r="B81" s="60">
        <v>8317188</v>
      </c>
      <c r="C81" s="60">
        <v>144984</v>
      </c>
      <c r="D81" s="60">
        <v>342338</v>
      </c>
      <c r="E81" s="60">
        <v>737251</v>
      </c>
      <c r="F81" s="60">
        <v>1555701</v>
      </c>
      <c r="G81" s="60">
        <v>1984960</v>
      </c>
      <c r="H81" s="60">
        <v>2306674</v>
      </c>
      <c r="I81" s="60">
        <v>2578137</v>
      </c>
      <c r="J81" s="60">
        <v>2818879</v>
      </c>
      <c r="K81" s="60">
        <v>3774978</v>
      </c>
      <c r="L81" s="60">
        <v>5120188</v>
      </c>
      <c r="M81" s="60">
        <v>5640585</v>
      </c>
      <c r="N81" s="60">
        <v>6088552</v>
      </c>
      <c r="O81" s="60">
        <v>6810489</v>
      </c>
      <c r="P81" s="60">
        <v>7356627</v>
      </c>
    </row>
    <row r="82" spans="1:16" ht="15" customHeight="1" x14ac:dyDescent="0.2">
      <c r="A82" s="62">
        <v>2012</v>
      </c>
      <c r="B82" s="60">
        <v>9041744</v>
      </c>
      <c r="C82" s="60">
        <v>219067</v>
      </c>
      <c r="D82" s="60">
        <v>501374</v>
      </c>
      <c r="E82" s="60">
        <v>1017057</v>
      </c>
      <c r="F82" s="60">
        <v>1976738</v>
      </c>
      <c r="G82" s="60">
        <v>2446464</v>
      </c>
      <c r="H82" s="60">
        <v>2791205</v>
      </c>
      <c r="I82" s="60">
        <v>3078337</v>
      </c>
      <c r="J82" s="60">
        <v>3330944</v>
      </c>
      <c r="K82" s="60">
        <v>4327899</v>
      </c>
      <c r="L82" s="60">
        <v>5722980</v>
      </c>
      <c r="M82" s="60">
        <v>6261677</v>
      </c>
      <c r="N82" s="60">
        <v>6725553</v>
      </c>
      <c r="O82" s="60">
        <v>7473507</v>
      </c>
      <c r="P82" s="60">
        <v>8037800</v>
      </c>
    </row>
    <row r="83" spans="1:16" ht="15" customHeight="1" x14ac:dyDescent="0.2">
      <c r="A83" s="62">
        <v>2013</v>
      </c>
      <c r="B83" s="60">
        <v>9033840</v>
      </c>
      <c r="C83" s="60">
        <v>168992</v>
      </c>
      <c r="D83" s="60">
        <v>384881</v>
      </c>
      <c r="E83" s="60">
        <v>815662</v>
      </c>
      <c r="F83" s="60">
        <v>1719794</v>
      </c>
      <c r="G83" s="60">
        <v>2195723</v>
      </c>
      <c r="H83" s="60">
        <v>2550046</v>
      </c>
      <c r="I83" s="60">
        <v>2847179</v>
      </c>
      <c r="J83" s="60">
        <v>3109388</v>
      </c>
      <c r="K83" s="60">
        <v>4143498</v>
      </c>
      <c r="L83" s="60">
        <v>5591750</v>
      </c>
      <c r="M83" s="60">
        <v>6151678</v>
      </c>
      <c r="N83" s="60">
        <v>6633611</v>
      </c>
      <c r="O83" s="60">
        <v>7409491</v>
      </c>
      <c r="P83" s="60">
        <v>7995603</v>
      </c>
    </row>
    <row r="84" spans="1:16" ht="15" customHeight="1" x14ac:dyDescent="0.2">
      <c r="A84" s="62">
        <v>2014</v>
      </c>
      <c r="B84" s="60">
        <v>9708663</v>
      </c>
      <c r="C84" s="60">
        <v>207145</v>
      </c>
      <c r="D84" s="60">
        <v>475714</v>
      </c>
      <c r="E84" s="60">
        <v>986078</v>
      </c>
      <c r="F84" s="60">
        <v>1997819</v>
      </c>
      <c r="G84" s="60">
        <v>2514973</v>
      </c>
      <c r="H84" s="60">
        <v>2895712</v>
      </c>
      <c r="I84" s="60">
        <v>3212471</v>
      </c>
      <c r="J84" s="60">
        <v>3490867</v>
      </c>
      <c r="K84" s="60">
        <v>4583416</v>
      </c>
      <c r="L84" s="60">
        <v>6104146</v>
      </c>
      <c r="M84" s="60">
        <v>6690287</v>
      </c>
      <c r="N84" s="60">
        <v>7193799</v>
      </c>
      <c r="O84" s="60">
        <v>8002581</v>
      </c>
      <c r="P84" s="60">
        <v>8614544</v>
      </c>
    </row>
    <row r="85" spans="1:16" ht="15" customHeight="1" x14ac:dyDescent="0.2">
      <c r="A85" s="62">
        <v>2015</v>
      </c>
      <c r="B85" s="60">
        <v>10142620</v>
      </c>
      <c r="C85" s="60">
        <v>214647</v>
      </c>
      <c r="D85" s="60">
        <v>495201</v>
      </c>
      <c r="E85" s="60">
        <v>1033473</v>
      </c>
      <c r="F85" s="60">
        <v>2094906</v>
      </c>
      <c r="G85" s="60">
        <v>2636987</v>
      </c>
      <c r="H85" s="60">
        <v>3034889</v>
      </c>
      <c r="I85" s="60">
        <v>3366920</v>
      </c>
      <c r="J85" s="60">
        <v>3658556</v>
      </c>
      <c r="K85" s="60">
        <v>4803327</v>
      </c>
      <c r="L85" s="60">
        <v>6389094</v>
      </c>
      <c r="M85" s="60">
        <v>6997737</v>
      </c>
      <c r="N85" s="60">
        <v>7519683</v>
      </c>
      <c r="O85" s="60">
        <v>8360826</v>
      </c>
      <c r="P85" s="60">
        <v>8998075</v>
      </c>
    </row>
    <row r="86" spans="1:16" ht="15" customHeight="1" x14ac:dyDescent="0.2">
      <c r="A86" s="62">
        <v>2016</v>
      </c>
      <c r="B86" s="60">
        <v>10156612</v>
      </c>
      <c r="C86" s="60">
        <v>204934</v>
      </c>
      <c r="D86" s="60">
        <v>460894</v>
      </c>
      <c r="E86" s="60">
        <v>966465</v>
      </c>
      <c r="F86" s="60">
        <v>2003066</v>
      </c>
      <c r="G86" s="60">
        <v>2544904</v>
      </c>
      <c r="H86" s="60">
        <v>2946100</v>
      </c>
      <c r="I86" s="60">
        <v>3280595</v>
      </c>
      <c r="J86" s="60">
        <v>3574828</v>
      </c>
      <c r="K86" s="60">
        <v>4729405</v>
      </c>
      <c r="L86" s="60">
        <v>6333469</v>
      </c>
      <c r="M86" s="60">
        <v>6950051</v>
      </c>
      <c r="N86" s="60">
        <v>7479129</v>
      </c>
      <c r="O86" s="60">
        <v>8331664</v>
      </c>
      <c r="P86" s="60">
        <v>8979705</v>
      </c>
    </row>
    <row r="87" spans="1:16" ht="15" customHeight="1" x14ac:dyDescent="0.2">
      <c r="A87" s="64">
        <v>2017</v>
      </c>
      <c r="B87" s="65">
        <v>10936500</v>
      </c>
      <c r="C87" s="65">
        <v>256250</v>
      </c>
      <c r="D87" s="65">
        <v>565453</v>
      </c>
      <c r="E87" s="65">
        <v>1150471</v>
      </c>
      <c r="F87" s="65">
        <v>2301449</v>
      </c>
      <c r="G87" s="65">
        <v>2889391</v>
      </c>
      <c r="H87" s="65">
        <v>3321003</v>
      </c>
      <c r="I87" s="65">
        <v>3680328</v>
      </c>
      <c r="J87" s="65">
        <v>3995037</v>
      </c>
      <c r="K87" s="65">
        <v>5220949</v>
      </c>
      <c r="L87" s="65">
        <v>6913130</v>
      </c>
      <c r="M87" s="65">
        <v>7561368</v>
      </c>
      <c r="N87" s="65">
        <v>8118508</v>
      </c>
      <c r="O87" s="65">
        <v>9019611</v>
      </c>
      <c r="P87" s="65">
        <v>9706054</v>
      </c>
    </row>
    <row r="88" spans="1:16" ht="15" customHeight="1" x14ac:dyDescent="0.2">
      <c r="A88" s="64">
        <v>2018</v>
      </c>
      <c r="B88" s="65">
        <v>11563883</v>
      </c>
      <c r="C88" s="65">
        <v>241954</v>
      </c>
      <c r="D88" s="65">
        <v>570189</v>
      </c>
      <c r="E88" s="65">
        <v>1196670</v>
      </c>
      <c r="F88" s="65">
        <v>2420025</v>
      </c>
      <c r="G88" s="65">
        <v>3044552</v>
      </c>
      <c r="H88" s="65">
        <v>3503876</v>
      </c>
      <c r="I88" s="65">
        <v>3884856</v>
      </c>
      <c r="J88" s="65">
        <v>4217996</v>
      </c>
      <c r="K88" s="65">
        <v>5511117</v>
      </c>
      <c r="L88" s="65">
        <v>7289834</v>
      </c>
      <c r="M88" s="65">
        <v>7969121</v>
      </c>
      <c r="N88" s="65">
        <v>8552653</v>
      </c>
      <c r="O88" s="65">
        <v>9499838</v>
      </c>
      <c r="P88" s="65">
        <v>10221814</v>
      </c>
    </row>
    <row r="89" spans="1:16" ht="15" customHeight="1" x14ac:dyDescent="0.2">
      <c r="A89" s="64">
        <v>2019</v>
      </c>
      <c r="B89" s="65">
        <v>11882850</v>
      </c>
      <c r="C89" s="65">
        <v>214487</v>
      </c>
      <c r="D89" s="65">
        <v>522449</v>
      </c>
      <c r="E89" s="65">
        <v>1140517</v>
      </c>
      <c r="F89" s="65">
        <v>2393383</v>
      </c>
      <c r="G89" s="65">
        <v>3042810</v>
      </c>
      <c r="H89" s="65">
        <v>3523664</v>
      </c>
      <c r="I89" s="65">
        <v>3921774</v>
      </c>
      <c r="J89" s="65">
        <v>4269727</v>
      </c>
      <c r="K89" s="65">
        <v>5621027</v>
      </c>
      <c r="L89" s="65">
        <v>7472188</v>
      </c>
      <c r="M89" s="65">
        <v>8177266</v>
      </c>
      <c r="N89" s="65">
        <v>8783586</v>
      </c>
      <c r="O89" s="65">
        <v>9766007</v>
      </c>
      <c r="P89" s="65">
        <v>10517131</v>
      </c>
    </row>
    <row r="90" spans="1:16" ht="15" customHeight="1" x14ac:dyDescent="0.2">
      <c r="A90" s="64">
        <v>2020</v>
      </c>
      <c r="B90" s="65">
        <v>12533102</v>
      </c>
      <c r="C90" s="65">
        <v>298180</v>
      </c>
      <c r="D90" s="65">
        <v>693109</v>
      </c>
      <c r="E90" s="65">
        <v>1419047</v>
      </c>
      <c r="F90" s="65">
        <v>2780754</v>
      </c>
      <c r="G90" s="65">
        <v>3474592</v>
      </c>
      <c r="H90" s="65">
        <v>3985645</v>
      </c>
      <c r="I90" s="65">
        <v>4407989</v>
      </c>
      <c r="J90" s="65">
        <v>4775995</v>
      </c>
      <c r="K90" s="65">
        <v>6198022</v>
      </c>
      <c r="L90" s="65">
        <v>8130111</v>
      </c>
      <c r="M90" s="65">
        <v>8862578</v>
      </c>
      <c r="N90" s="65">
        <v>9488648</v>
      </c>
      <c r="O90" s="65">
        <v>10494409</v>
      </c>
      <c r="P90" s="65">
        <v>11257092</v>
      </c>
    </row>
    <row r="91" spans="1:16" ht="15" customHeight="1" x14ac:dyDescent="0.25">
      <c r="A91" s="57" t="s">
        <v>21</v>
      </c>
      <c r="B91" s="94"/>
      <c r="C91" s="68"/>
      <c r="D91" s="68"/>
      <c r="E91" s="65"/>
      <c r="F91" s="65"/>
      <c r="G91" s="65"/>
      <c r="H91" s="65"/>
      <c r="I91" s="65"/>
      <c r="J91" s="65"/>
      <c r="K91" s="65"/>
      <c r="L91" s="65"/>
      <c r="M91" s="65"/>
      <c r="N91" s="65"/>
      <c r="O91" s="65"/>
      <c r="P91" s="65"/>
    </row>
    <row r="92" spans="1:16" ht="15" customHeight="1" x14ac:dyDescent="0.2">
      <c r="A92" s="59">
        <v>2001</v>
      </c>
      <c r="B92" s="61">
        <v>884931</v>
      </c>
      <c r="C92" s="61">
        <v>20363</v>
      </c>
      <c r="D92" s="61">
        <v>57329</v>
      </c>
      <c r="E92" s="61">
        <v>138735</v>
      </c>
      <c r="F92" s="61">
        <v>293968</v>
      </c>
      <c r="G92" s="61">
        <v>358761</v>
      </c>
      <c r="H92" s="61">
        <v>401189</v>
      </c>
      <c r="I92" s="61">
        <v>434411</v>
      </c>
      <c r="J92" s="61">
        <v>462288</v>
      </c>
      <c r="K92" s="61">
        <v>563525</v>
      </c>
      <c r="L92" s="61">
        <v>681732</v>
      </c>
      <c r="M92" s="61">
        <v>721756</v>
      </c>
      <c r="N92" s="61">
        <v>755307</v>
      </c>
      <c r="O92" s="61">
        <v>807098</v>
      </c>
      <c r="P92" s="61">
        <v>841587</v>
      </c>
    </row>
    <row r="93" spans="1:16" ht="15" customHeight="1" x14ac:dyDescent="0.2">
      <c r="A93" s="62">
        <v>2002</v>
      </c>
      <c r="B93" s="60">
        <v>794282</v>
      </c>
      <c r="C93" s="60">
        <v>16728</v>
      </c>
      <c r="D93" s="60">
        <v>48388</v>
      </c>
      <c r="E93" s="60">
        <v>119894</v>
      </c>
      <c r="F93" s="60">
        <v>262820</v>
      </c>
      <c r="G93" s="60">
        <v>323052</v>
      </c>
      <c r="H93" s="60">
        <v>362355</v>
      </c>
      <c r="I93" s="60">
        <v>393407</v>
      </c>
      <c r="J93" s="60">
        <v>419871</v>
      </c>
      <c r="K93" s="60">
        <v>513320</v>
      </c>
      <c r="L93" s="60">
        <v>620746</v>
      </c>
      <c r="M93" s="60">
        <v>656602</v>
      </c>
      <c r="N93" s="60">
        <v>687111</v>
      </c>
      <c r="O93" s="60">
        <v>731873</v>
      </c>
      <c r="P93" s="60">
        <v>760808</v>
      </c>
    </row>
    <row r="94" spans="1:16" ht="15" customHeight="1" x14ac:dyDescent="0.2">
      <c r="A94" s="62">
        <v>2003</v>
      </c>
      <c r="B94" s="60">
        <v>745514</v>
      </c>
      <c r="C94" s="60">
        <v>17169</v>
      </c>
      <c r="D94" s="60">
        <v>47192</v>
      </c>
      <c r="E94" s="60">
        <v>114559</v>
      </c>
      <c r="F94" s="60">
        <v>251146</v>
      </c>
      <c r="G94" s="60">
        <v>308878</v>
      </c>
      <c r="H94" s="60">
        <v>345930</v>
      </c>
      <c r="I94" s="60">
        <v>374786</v>
      </c>
      <c r="J94" s="60">
        <v>399176</v>
      </c>
      <c r="K94" s="60">
        <v>483792</v>
      </c>
      <c r="L94" s="60">
        <v>582130</v>
      </c>
      <c r="M94" s="60">
        <v>617015</v>
      </c>
      <c r="N94" s="60">
        <v>645885</v>
      </c>
      <c r="O94" s="60">
        <v>688113</v>
      </c>
      <c r="P94" s="60">
        <v>715163</v>
      </c>
    </row>
    <row r="95" spans="1:16" s="3" customFormat="1" ht="15" customHeight="1" x14ac:dyDescent="0.2">
      <c r="A95" s="62">
        <v>2004</v>
      </c>
      <c r="B95" s="69">
        <v>829096</v>
      </c>
      <c r="C95" s="69">
        <v>21437</v>
      </c>
      <c r="D95" s="69">
        <v>59739</v>
      </c>
      <c r="E95" s="70">
        <v>141937</v>
      </c>
      <c r="F95" s="70">
        <v>300802</v>
      </c>
      <c r="G95" s="70">
        <v>367392</v>
      </c>
      <c r="H95" s="70">
        <v>409259</v>
      </c>
      <c r="I95" s="70">
        <v>440979</v>
      </c>
      <c r="J95" s="70">
        <v>467165</v>
      </c>
      <c r="K95" s="70">
        <v>558007</v>
      </c>
      <c r="L95" s="70">
        <v>659803</v>
      </c>
      <c r="M95" s="70">
        <v>694983</v>
      </c>
      <c r="N95" s="70">
        <v>724830</v>
      </c>
      <c r="O95" s="70">
        <v>769074</v>
      </c>
      <c r="P95" s="70">
        <v>797040</v>
      </c>
    </row>
    <row r="96" spans="1:16" s="3" customFormat="1" ht="15" customHeight="1" x14ac:dyDescent="0.2">
      <c r="A96" s="62">
        <v>2005</v>
      </c>
      <c r="B96" s="60">
        <v>931693</v>
      </c>
      <c r="C96" s="60">
        <v>27171</v>
      </c>
      <c r="D96" s="60">
        <v>75151</v>
      </c>
      <c r="E96" s="60">
        <v>176152</v>
      </c>
      <c r="F96" s="60">
        <v>361264</v>
      </c>
      <c r="G96" s="60">
        <v>437452</v>
      </c>
      <c r="H96" s="60">
        <v>485042</v>
      </c>
      <c r="I96" s="60">
        <v>520483</v>
      </c>
      <c r="J96" s="60">
        <v>549068</v>
      </c>
      <c r="K96" s="60">
        <v>647115</v>
      </c>
      <c r="L96" s="60">
        <v>755252</v>
      </c>
      <c r="M96" s="60">
        <v>792545</v>
      </c>
      <c r="N96" s="60">
        <v>823488</v>
      </c>
      <c r="O96" s="60">
        <v>869272</v>
      </c>
      <c r="P96" s="60">
        <v>898262</v>
      </c>
    </row>
    <row r="97" spans="1:16" s="3" customFormat="1" ht="15" customHeight="1" x14ac:dyDescent="0.2">
      <c r="A97" s="62">
        <v>2006</v>
      </c>
      <c r="B97" s="60">
        <v>1020438</v>
      </c>
      <c r="C97" s="60">
        <v>30860</v>
      </c>
      <c r="D97" s="60">
        <v>83499</v>
      </c>
      <c r="E97" s="60">
        <v>196358</v>
      </c>
      <c r="F97" s="60">
        <v>401610</v>
      </c>
      <c r="G97" s="60">
        <v>485109</v>
      </c>
      <c r="H97" s="60">
        <v>536823</v>
      </c>
      <c r="I97" s="60">
        <v>575603</v>
      </c>
      <c r="J97" s="60">
        <v>607088</v>
      </c>
      <c r="K97" s="60">
        <v>715108</v>
      </c>
      <c r="L97" s="60">
        <v>832153</v>
      </c>
      <c r="M97" s="60">
        <v>872385</v>
      </c>
      <c r="N97" s="60">
        <v>905569</v>
      </c>
      <c r="O97" s="60">
        <v>954823</v>
      </c>
      <c r="P97" s="60">
        <v>985657</v>
      </c>
    </row>
    <row r="98" spans="1:16" s="3" customFormat="1" ht="15" customHeight="1" x14ac:dyDescent="0.2">
      <c r="A98" s="62">
        <v>2007</v>
      </c>
      <c r="B98" s="60">
        <v>1111872</v>
      </c>
      <c r="C98" s="60">
        <v>38587</v>
      </c>
      <c r="D98" s="60">
        <v>97979</v>
      </c>
      <c r="E98" s="60">
        <v>220636</v>
      </c>
      <c r="F98" s="60">
        <v>442633</v>
      </c>
      <c r="G98" s="60">
        <v>534150</v>
      </c>
      <c r="H98" s="60">
        <v>590292</v>
      </c>
      <c r="I98" s="60">
        <v>631830</v>
      </c>
      <c r="J98" s="60">
        <v>666021</v>
      </c>
      <c r="K98" s="60">
        <v>782903</v>
      </c>
      <c r="L98" s="60">
        <v>909392</v>
      </c>
      <c r="M98" s="60">
        <v>952964</v>
      </c>
      <c r="N98" s="60">
        <v>988633</v>
      </c>
      <c r="O98" s="60">
        <v>1041166</v>
      </c>
      <c r="P98" s="60">
        <v>1074502</v>
      </c>
    </row>
    <row r="99" spans="1:16" s="3" customFormat="1" ht="15" customHeight="1" x14ac:dyDescent="0.2">
      <c r="A99" s="62">
        <v>2008</v>
      </c>
      <c r="B99" s="60">
        <v>1028669</v>
      </c>
      <c r="C99" s="60">
        <v>33136</v>
      </c>
      <c r="D99" s="60">
        <v>83085</v>
      </c>
      <c r="E99" s="60">
        <v>187200</v>
      </c>
      <c r="F99" s="60">
        <v>385857</v>
      </c>
      <c r="G99" s="60">
        <v>470285</v>
      </c>
      <c r="H99" s="60">
        <v>523500</v>
      </c>
      <c r="I99" s="60">
        <v>563684</v>
      </c>
      <c r="J99" s="60">
        <v>597246</v>
      </c>
      <c r="K99" s="60">
        <v>711873</v>
      </c>
      <c r="L99" s="60">
        <v>837561</v>
      </c>
      <c r="M99" s="60">
        <v>880244</v>
      </c>
      <c r="N99" s="60">
        <v>915035</v>
      </c>
      <c r="O99" s="60">
        <v>965691</v>
      </c>
      <c r="P99" s="60">
        <v>996815</v>
      </c>
    </row>
    <row r="100" spans="1:16" s="3" customFormat="1" ht="15" customHeight="1" x14ac:dyDescent="0.2">
      <c r="A100" s="62">
        <v>2009</v>
      </c>
      <c r="B100" s="60">
        <v>863486</v>
      </c>
      <c r="C100" s="60">
        <v>26328</v>
      </c>
      <c r="D100" s="60">
        <v>64253</v>
      </c>
      <c r="E100" s="60">
        <v>146030</v>
      </c>
      <c r="F100" s="60">
        <v>313826</v>
      </c>
      <c r="G100" s="60">
        <v>387828</v>
      </c>
      <c r="H100" s="60">
        <v>435662</v>
      </c>
      <c r="I100" s="60">
        <v>472299</v>
      </c>
      <c r="J100" s="60">
        <v>502274</v>
      </c>
      <c r="K100" s="60">
        <v>603504</v>
      </c>
      <c r="L100" s="60">
        <v>712700</v>
      </c>
      <c r="M100" s="60">
        <v>749022</v>
      </c>
      <c r="N100" s="60">
        <v>777801</v>
      </c>
      <c r="O100" s="60">
        <v>818789</v>
      </c>
      <c r="P100" s="60">
        <v>842286</v>
      </c>
    </row>
    <row r="101" spans="1:16" s="3" customFormat="1" ht="15" customHeight="1" x14ac:dyDescent="0.2">
      <c r="A101" s="62">
        <v>2010</v>
      </c>
      <c r="B101" s="60">
        <v>949144</v>
      </c>
      <c r="C101" s="60">
        <v>31453</v>
      </c>
      <c r="D101" s="60">
        <v>76390</v>
      </c>
      <c r="E101" s="60">
        <v>169734</v>
      </c>
      <c r="F101" s="60">
        <v>354810</v>
      </c>
      <c r="G101" s="60">
        <v>436043</v>
      </c>
      <c r="H101" s="60">
        <v>488303</v>
      </c>
      <c r="I101" s="60">
        <v>528045</v>
      </c>
      <c r="J101" s="60">
        <v>560649</v>
      </c>
      <c r="K101" s="60">
        <v>670319</v>
      </c>
      <c r="L101" s="60">
        <v>787407</v>
      </c>
      <c r="M101" s="60">
        <v>826796</v>
      </c>
      <c r="N101" s="60">
        <v>858000</v>
      </c>
      <c r="O101" s="60">
        <v>901560</v>
      </c>
      <c r="P101" s="60">
        <v>926782</v>
      </c>
    </row>
    <row r="102" spans="1:16" s="3" customFormat="1" ht="15" customHeight="1" x14ac:dyDescent="0.2">
      <c r="A102" s="62">
        <v>2011</v>
      </c>
      <c r="B102" s="60">
        <v>1042571</v>
      </c>
      <c r="C102" s="60">
        <v>26488</v>
      </c>
      <c r="D102" s="60">
        <v>70545</v>
      </c>
      <c r="E102" s="60">
        <v>168222</v>
      </c>
      <c r="F102" s="60">
        <v>365518</v>
      </c>
      <c r="G102" s="60">
        <v>453679</v>
      </c>
      <c r="H102" s="60">
        <v>510000</v>
      </c>
      <c r="I102" s="60">
        <v>553220</v>
      </c>
      <c r="J102" s="60">
        <v>588967</v>
      </c>
      <c r="K102" s="60">
        <v>711663</v>
      </c>
      <c r="L102" s="60">
        <v>846579</v>
      </c>
      <c r="M102" s="60">
        <v>892616</v>
      </c>
      <c r="N102" s="60">
        <v>929529</v>
      </c>
      <c r="O102" s="60">
        <v>981800</v>
      </c>
      <c r="P102" s="60">
        <v>1012460</v>
      </c>
    </row>
    <row r="103" spans="1:16" s="3" customFormat="1" ht="15" customHeight="1" x14ac:dyDescent="0.2">
      <c r="A103" s="62">
        <v>2012</v>
      </c>
      <c r="B103" s="60">
        <v>1184978</v>
      </c>
      <c r="C103" s="60">
        <v>38563</v>
      </c>
      <c r="D103" s="60">
        <v>97902</v>
      </c>
      <c r="E103" s="60">
        <v>220414</v>
      </c>
      <c r="F103" s="60">
        <v>451328</v>
      </c>
      <c r="G103" s="60">
        <v>550934</v>
      </c>
      <c r="H103" s="60">
        <v>613192</v>
      </c>
      <c r="I103" s="60">
        <v>660121</v>
      </c>
      <c r="J103" s="60">
        <v>698543</v>
      </c>
      <c r="K103" s="60">
        <v>831445</v>
      </c>
      <c r="L103" s="60">
        <v>975377</v>
      </c>
      <c r="M103" s="60">
        <v>1024046</v>
      </c>
      <c r="N103" s="60">
        <v>1063388</v>
      </c>
      <c r="O103" s="60">
        <v>1119368</v>
      </c>
      <c r="P103" s="60">
        <v>1152063</v>
      </c>
    </row>
    <row r="104" spans="1:16" s="3" customFormat="1" ht="15" customHeight="1" x14ac:dyDescent="0.2">
      <c r="A104" s="62">
        <v>2013</v>
      </c>
      <c r="B104" s="60">
        <v>1231911</v>
      </c>
      <c r="C104" s="60">
        <v>40764</v>
      </c>
      <c r="D104" s="60">
        <v>100868</v>
      </c>
      <c r="E104" s="60">
        <v>227623</v>
      </c>
      <c r="F104" s="60">
        <v>465705</v>
      </c>
      <c r="G104" s="60">
        <v>567786</v>
      </c>
      <c r="H104" s="60">
        <v>631900</v>
      </c>
      <c r="I104" s="60">
        <v>680817</v>
      </c>
      <c r="J104" s="60">
        <v>721242</v>
      </c>
      <c r="K104" s="60">
        <v>859863</v>
      </c>
      <c r="L104" s="60">
        <v>1011220</v>
      </c>
      <c r="M104" s="60">
        <v>1062798</v>
      </c>
      <c r="N104" s="60">
        <v>1104510</v>
      </c>
      <c r="O104" s="60">
        <v>1163238</v>
      </c>
      <c r="P104" s="60">
        <v>1197603</v>
      </c>
    </row>
    <row r="105" spans="1:16" s="3" customFormat="1" ht="15" customHeight="1" x14ac:dyDescent="0.2">
      <c r="A105" s="62">
        <v>2014</v>
      </c>
      <c r="B105" s="60">
        <v>1374379</v>
      </c>
      <c r="C105" s="60">
        <v>49740</v>
      </c>
      <c r="D105" s="60">
        <v>123288</v>
      </c>
      <c r="E105" s="60">
        <v>272826</v>
      </c>
      <c r="F105" s="60">
        <v>542640</v>
      </c>
      <c r="G105" s="60">
        <v>656229</v>
      </c>
      <c r="H105" s="60">
        <v>727556</v>
      </c>
      <c r="I105" s="60">
        <v>780687</v>
      </c>
      <c r="J105" s="60">
        <v>824153</v>
      </c>
      <c r="K105" s="60">
        <v>974124</v>
      </c>
      <c r="L105" s="60">
        <v>1137716</v>
      </c>
      <c r="M105" s="60">
        <v>1192679</v>
      </c>
      <c r="N105" s="60">
        <v>1236678</v>
      </c>
      <c r="O105" s="60">
        <v>1299383</v>
      </c>
      <c r="P105" s="60">
        <v>1336637</v>
      </c>
    </row>
    <row r="106" spans="1:16" s="3" customFormat="1" ht="15" customHeight="1" x14ac:dyDescent="0.2">
      <c r="A106" s="62">
        <v>2015</v>
      </c>
      <c r="B106" s="60">
        <v>1454325</v>
      </c>
      <c r="C106" s="60">
        <v>51375</v>
      </c>
      <c r="D106" s="60">
        <v>127236</v>
      </c>
      <c r="E106" s="60">
        <v>283577</v>
      </c>
      <c r="F106" s="60">
        <v>567697</v>
      </c>
      <c r="G106" s="60">
        <v>688137</v>
      </c>
      <c r="H106" s="60">
        <v>763764</v>
      </c>
      <c r="I106" s="60">
        <v>820335</v>
      </c>
      <c r="J106" s="60">
        <v>866447</v>
      </c>
      <c r="K106" s="60">
        <v>1026601</v>
      </c>
      <c r="L106" s="60">
        <v>1201501</v>
      </c>
      <c r="M106" s="60">
        <v>1259698</v>
      </c>
      <c r="N106" s="60">
        <v>1306271</v>
      </c>
      <c r="O106" s="60">
        <v>1373073</v>
      </c>
      <c r="P106" s="60">
        <v>1413200</v>
      </c>
    </row>
    <row r="107" spans="1:16" s="3" customFormat="1" ht="15" customHeight="1" x14ac:dyDescent="0.2">
      <c r="A107" s="62">
        <v>2016</v>
      </c>
      <c r="B107" s="60">
        <v>1442385</v>
      </c>
      <c r="C107" s="60">
        <v>46845</v>
      </c>
      <c r="D107" s="60">
        <v>115384</v>
      </c>
      <c r="E107" s="60">
        <v>261423</v>
      </c>
      <c r="F107" s="60">
        <v>538257</v>
      </c>
      <c r="G107" s="60">
        <v>658950</v>
      </c>
      <c r="H107" s="60">
        <v>735763</v>
      </c>
      <c r="I107" s="60">
        <v>793331</v>
      </c>
      <c r="J107" s="60">
        <v>839898</v>
      </c>
      <c r="K107" s="60">
        <v>1002072</v>
      </c>
      <c r="L107" s="60">
        <v>1180713</v>
      </c>
      <c r="M107" s="60">
        <v>1240010</v>
      </c>
      <c r="N107" s="60">
        <v>1288231</v>
      </c>
      <c r="O107" s="60">
        <v>1356952</v>
      </c>
      <c r="P107" s="60">
        <v>1398523</v>
      </c>
    </row>
    <row r="108" spans="1:16" s="3" customFormat="1" ht="15" customHeight="1" x14ac:dyDescent="0.2">
      <c r="A108" s="64">
        <v>2017</v>
      </c>
      <c r="B108" s="65">
        <v>1601309</v>
      </c>
      <c r="C108" s="65">
        <v>61750</v>
      </c>
      <c r="D108" s="65">
        <v>143024</v>
      </c>
      <c r="E108" s="65">
        <v>309765</v>
      </c>
      <c r="F108" s="65">
        <v>615979</v>
      </c>
      <c r="G108" s="65">
        <v>748944</v>
      </c>
      <c r="H108" s="65">
        <v>833142</v>
      </c>
      <c r="I108" s="65">
        <v>895962</v>
      </c>
      <c r="J108" s="65">
        <v>946954</v>
      </c>
      <c r="K108" s="65">
        <v>1122158</v>
      </c>
      <c r="L108" s="65">
        <v>1314957</v>
      </c>
      <c r="M108" s="65">
        <v>1378757</v>
      </c>
      <c r="N108" s="65">
        <v>1430369</v>
      </c>
      <c r="O108" s="65">
        <v>1505513</v>
      </c>
      <c r="P108" s="65">
        <v>1551537</v>
      </c>
    </row>
    <row r="109" spans="1:16" s="3" customFormat="1" ht="15" customHeight="1" x14ac:dyDescent="0.2">
      <c r="A109" s="64">
        <v>2018</v>
      </c>
      <c r="B109" s="65">
        <v>1536178</v>
      </c>
      <c r="C109" s="65">
        <v>55455</v>
      </c>
      <c r="D109" s="65">
        <v>139455</v>
      </c>
      <c r="E109" s="65">
        <v>310631</v>
      </c>
      <c r="F109" s="65">
        <v>615716</v>
      </c>
      <c r="G109" s="65">
        <v>737900</v>
      </c>
      <c r="H109" s="65">
        <v>815821</v>
      </c>
      <c r="I109" s="65">
        <v>876470</v>
      </c>
      <c r="J109" s="65">
        <v>926367</v>
      </c>
      <c r="K109" s="65">
        <v>1096343</v>
      </c>
      <c r="L109" s="65">
        <v>1279036</v>
      </c>
      <c r="M109" s="65">
        <v>1336041</v>
      </c>
      <c r="N109" s="65">
        <v>1382868</v>
      </c>
      <c r="O109" s="65">
        <v>1450202</v>
      </c>
      <c r="P109" s="65">
        <v>1491041</v>
      </c>
    </row>
    <row r="110" spans="1:16" s="3" customFormat="1" ht="15" customHeight="1" x14ac:dyDescent="0.2">
      <c r="A110" s="64">
        <v>2019</v>
      </c>
      <c r="B110" s="65">
        <v>1578661</v>
      </c>
      <c r="C110" s="65">
        <v>49185</v>
      </c>
      <c r="D110" s="65">
        <v>128817</v>
      </c>
      <c r="E110" s="65">
        <v>297920</v>
      </c>
      <c r="F110" s="65">
        <v>612027</v>
      </c>
      <c r="G110" s="65">
        <v>739896</v>
      </c>
      <c r="H110" s="65">
        <v>822470</v>
      </c>
      <c r="I110" s="65">
        <v>886070</v>
      </c>
      <c r="J110" s="65">
        <v>938429</v>
      </c>
      <c r="K110" s="65">
        <v>1117856</v>
      </c>
      <c r="L110" s="65">
        <v>1308416</v>
      </c>
      <c r="M110" s="65">
        <v>1367843</v>
      </c>
      <c r="N110" s="65">
        <v>1416809</v>
      </c>
      <c r="O110" s="65">
        <v>1487163</v>
      </c>
      <c r="P110" s="65">
        <v>1530288</v>
      </c>
    </row>
    <row r="111" spans="1:16" s="3" customFormat="1" ht="15" customHeight="1" x14ac:dyDescent="0.2">
      <c r="A111" s="64">
        <v>2020</v>
      </c>
      <c r="B111" s="65">
        <v>1708081</v>
      </c>
      <c r="C111" s="65">
        <v>70771</v>
      </c>
      <c r="D111" s="65">
        <v>174466</v>
      </c>
      <c r="E111" s="65">
        <v>376728</v>
      </c>
      <c r="F111" s="65">
        <v>722732</v>
      </c>
      <c r="G111" s="65">
        <v>860441</v>
      </c>
      <c r="H111" s="65">
        <v>948113</v>
      </c>
      <c r="I111" s="65">
        <v>1016226</v>
      </c>
      <c r="J111" s="65">
        <v>1071681</v>
      </c>
      <c r="K111" s="65">
        <v>1258335</v>
      </c>
      <c r="L111" s="65">
        <v>1450659</v>
      </c>
      <c r="M111" s="65">
        <v>1511786</v>
      </c>
      <c r="N111" s="65">
        <v>1560458</v>
      </c>
      <c r="O111" s="65">
        <v>1628375</v>
      </c>
      <c r="P111" s="65">
        <v>1668410</v>
      </c>
    </row>
    <row r="112" spans="1:16" s="3" customFormat="1" ht="15" customHeight="1" x14ac:dyDescent="0.25">
      <c r="A112" s="57" t="s">
        <v>22</v>
      </c>
      <c r="B112" s="95"/>
      <c r="C112" s="58"/>
      <c r="D112" s="58"/>
      <c r="E112" s="58"/>
      <c r="F112" s="58"/>
      <c r="G112" s="58"/>
      <c r="H112" s="58"/>
      <c r="I112" s="58"/>
      <c r="J112" s="58"/>
      <c r="K112" s="58"/>
      <c r="L112" s="58"/>
      <c r="M112" s="58"/>
      <c r="N112" s="58"/>
      <c r="O112" s="58"/>
      <c r="P112" s="58"/>
    </row>
    <row r="113" spans="1:17" s="3" customFormat="1" ht="15" customHeight="1" x14ac:dyDescent="0.2">
      <c r="A113" s="59">
        <v>2001</v>
      </c>
      <c r="B113" s="71">
        <v>14.468500000000001</v>
      </c>
      <c r="C113" s="71">
        <v>24.039899999999999</v>
      </c>
      <c r="D113" s="71">
        <v>26.4573</v>
      </c>
      <c r="E113" s="72">
        <v>28.173300000000001</v>
      </c>
      <c r="F113" s="72">
        <v>27.604500000000002</v>
      </c>
      <c r="G113" s="72">
        <v>26.3626</v>
      </c>
      <c r="H113" s="72">
        <v>25.3506</v>
      </c>
      <c r="I113" s="72">
        <v>24.565799999999999</v>
      </c>
      <c r="J113" s="72">
        <v>23.9086</v>
      </c>
      <c r="K113" s="72">
        <v>21.6769</v>
      </c>
      <c r="L113" s="72">
        <v>19.172999999999998</v>
      </c>
      <c r="M113" s="72">
        <v>18.3504</v>
      </c>
      <c r="N113" s="72">
        <v>17.715499999999999</v>
      </c>
      <c r="O113" s="72">
        <v>16.779199999999999</v>
      </c>
      <c r="P113" s="72">
        <v>16.075299999999999</v>
      </c>
    </row>
    <row r="114" spans="1:17" s="3" customFormat="1" ht="15" customHeight="1" x14ac:dyDescent="0.2">
      <c r="A114" s="62">
        <v>2002</v>
      </c>
      <c r="B114" s="73">
        <v>13.2773</v>
      </c>
      <c r="C114" s="73">
        <v>24.396999999999998</v>
      </c>
      <c r="D114" s="73">
        <v>26.969200000000001</v>
      </c>
      <c r="E114" s="74">
        <v>28.479199999999999</v>
      </c>
      <c r="F114" s="74">
        <v>27.367000000000001</v>
      </c>
      <c r="G114" s="74">
        <v>25.9</v>
      </c>
      <c r="H114" s="74">
        <v>24.757999999999999</v>
      </c>
      <c r="I114" s="74">
        <v>23.873899999999999</v>
      </c>
      <c r="J114" s="74">
        <v>23.170500000000001</v>
      </c>
      <c r="K114" s="74">
        <v>20.762599999999999</v>
      </c>
      <c r="L114" s="74">
        <v>18.089300000000001</v>
      </c>
      <c r="M114" s="74">
        <v>17.226700000000001</v>
      </c>
      <c r="N114" s="74">
        <v>16.584700000000002</v>
      </c>
      <c r="O114" s="74">
        <v>15.606</v>
      </c>
      <c r="P114" s="74">
        <v>14.874499999999999</v>
      </c>
    </row>
    <row r="115" spans="1:17" s="4" customFormat="1" ht="15" customHeight="1" x14ac:dyDescent="0.2">
      <c r="A115" s="62">
        <v>2003</v>
      </c>
      <c r="B115" s="75">
        <v>12.1084</v>
      </c>
      <c r="C115" s="73">
        <v>20.626300000000001</v>
      </c>
      <c r="D115" s="73">
        <v>22.907800000000002</v>
      </c>
      <c r="E115" s="74">
        <v>24.604900000000001</v>
      </c>
      <c r="F115" s="74">
        <v>24.378900000000002</v>
      </c>
      <c r="G115" s="74">
        <v>23.275099999999998</v>
      </c>
      <c r="H115" s="74">
        <v>22.320599999999999</v>
      </c>
      <c r="I115" s="74">
        <v>21.552499999999998</v>
      </c>
      <c r="J115" s="74">
        <v>20.922999999999998</v>
      </c>
      <c r="K115" s="74">
        <v>18.702500000000001</v>
      </c>
      <c r="L115" s="74">
        <v>16.293900000000001</v>
      </c>
      <c r="M115" s="74">
        <v>15.5747</v>
      </c>
      <c r="N115" s="74">
        <v>15.02</v>
      </c>
      <c r="O115" s="74">
        <v>14.170999999999999</v>
      </c>
      <c r="P115" s="74">
        <v>13.526999999999999</v>
      </c>
    </row>
    <row r="116" spans="1:17" ht="15" customHeight="1" x14ac:dyDescent="0.2">
      <c r="A116" s="62">
        <v>2004</v>
      </c>
      <c r="B116" s="75">
        <v>12.3111</v>
      </c>
      <c r="C116" s="73">
        <v>19.152200000000001</v>
      </c>
      <c r="D116" s="73">
        <v>21.301200000000001</v>
      </c>
      <c r="E116" s="73">
        <v>23.060700000000001</v>
      </c>
      <c r="F116" s="73">
        <v>23.520800000000001</v>
      </c>
      <c r="G116" s="73">
        <v>22.808</v>
      </c>
      <c r="H116" s="73">
        <v>22.0532</v>
      </c>
      <c r="I116" s="73">
        <v>21.392199999999999</v>
      </c>
      <c r="J116" s="73">
        <v>20.826799999999999</v>
      </c>
      <c r="K116" s="73">
        <v>18.799700000000001</v>
      </c>
      <c r="L116" s="73">
        <v>16.450299999999999</v>
      </c>
      <c r="M116" s="73">
        <v>15.712400000000001</v>
      </c>
      <c r="N116" s="73">
        <v>15.155900000000001</v>
      </c>
      <c r="O116" s="73">
        <v>14.317500000000001</v>
      </c>
      <c r="P116" s="73">
        <v>13.680300000000001</v>
      </c>
    </row>
    <row r="117" spans="1:17" ht="15" customHeight="1" x14ac:dyDescent="0.2">
      <c r="A117" s="62">
        <v>2005</v>
      </c>
      <c r="B117" s="73">
        <v>12.649100000000001</v>
      </c>
      <c r="C117" s="73">
        <v>18.951699999999999</v>
      </c>
      <c r="D117" s="73">
        <v>20.726800000000001</v>
      </c>
      <c r="E117" s="73">
        <v>22.475200000000001</v>
      </c>
      <c r="F117" s="73">
        <v>23.148199999999999</v>
      </c>
      <c r="G117" s="73">
        <v>22.6418</v>
      </c>
      <c r="H117" s="73">
        <v>22.023800000000001</v>
      </c>
      <c r="I117" s="73">
        <v>21.45</v>
      </c>
      <c r="J117" s="73">
        <v>20.932200000000002</v>
      </c>
      <c r="K117" s="73">
        <v>19.029499999999999</v>
      </c>
      <c r="L117" s="73">
        <v>16.760300000000001</v>
      </c>
      <c r="M117" s="73">
        <v>16.0426</v>
      </c>
      <c r="N117" s="73">
        <v>15.485200000000001</v>
      </c>
      <c r="O117" s="73">
        <v>14.6417</v>
      </c>
      <c r="P117" s="73">
        <v>14.007099999999999</v>
      </c>
    </row>
    <row r="118" spans="1:17" ht="15" customHeight="1" x14ac:dyDescent="0.2">
      <c r="A118" s="62">
        <v>2006</v>
      </c>
      <c r="B118" s="73">
        <v>12.803800000000001</v>
      </c>
      <c r="C118" s="73">
        <v>18.092700000000001</v>
      </c>
      <c r="D118" s="73">
        <v>19.948499999999999</v>
      </c>
      <c r="E118" s="75">
        <v>21.938400000000001</v>
      </c>
      <c r="F118" s="75">
        <v>22.804200000000002</v>
      </c>
      <c r="G118" s="75">
        <v>22.394600000000001</v>
      </c>
      <c r="H118" s="75">
        <v>21.8171</v>
      </c>
      <c r="I118" s="75">
        <v>21.282800000000002</v>
      </c>
      <c r="J118" s="75">
        <v>20.8019</v>
      </c>
      <c r="K118" s="75">
        <v>19.020199999999999</v>
      </c>
      <c r="L118" s="75">
        <v>16.821000000000002</v>
      </c>
      <c r="M118" s="75">
        <v>16.119299999999999</v>
      </c>
      <c r="N118" s="75">
        <v>15.571999999999999</v>
      </c>
      <c r="O118" s="75">
        <v>14.7464</v>
      </c>
      <c r="P118" s="73">
        <v>14.120900000000001</v>
      </c>
    </row>
    <row r="119" spans="1:17" ht="15" customHeight="1" x14ac:dyDescent="0.2">
      <c r="A119" s="62">
        <v>2007</v>
      </c>
      <c r="B119" s="73">
        <v>12.895799999999999</v>
      </c>
      <c r="C119" s="73">
        <v>17.579999999999998</v>
      </c>
      <c r="D119" s="73">
        <v>19.4528</v>
      </c>
      <c r="E119" s="75">
        <v>21.4191</v>
      </c>
      <c r="F119" s="75">
        <v>22.457000000000001</v>
      </c>
      <c r="G119" s="75">
        <v>22.1463</v>
      </c>
      <c r="H119" s="75">
        <v>21.6266</v>
      </c>
      <c r="I119" s="75">
        <v>21.114000000000001</v>
      </c>
      <c r="J119" s="75">
        <v>20.662099999999999</v>
      </c>
      <c r="K119" s="75">
        <v>18.964600000000001</v>
      </c>
      <c r="L119" s="75">
        <v>16.834900000000001</v>
      </c>
      <c r="M119" s="75">
        <v>16.156199999999998</v>
      </c>
      <c r="N119" s="75">
        <v>15.6198</v>
      </c>
      <c r="O119" s="75">
        <v>14.805099999999999</v>
      </c>
      <c r="P119" s="73">
        <v>14.1922</v>
      </c>
    </row>
    <row r="120" spans="1:17" ht="15" customHeight="1" x14ac:dyDescent="0.2">
      <c r="A120" s="62">
        <v>2008</v>
      </c>
      <c r="B120" s="73">
        <v>12.535299999999999</v>
      </c>
      <c r="C120" s="73">
        <v>19.1252</v>
      </c>
      <c r="D120" s="73">
        <v>20.877800000000001</v>
      </c>
      <c r="E120" s="73">
        <v>22.6662</v>
      </c>
      <c r="F120" s="73">
        <v>23.2897</v>
      </c>
      <c r="G120" s="73">
        <v>22.695</v>
      </c>
      <c r="H120" s="73">
        <v>21.9894</v>
      </c>
      <c r="I120" s="73">
        <v>21.358899999999998</v>
      </c>
      <c r="J120" s="73">
        <v>20.8264</v>
      </c>
      <c r="K120" s="73">
        <v>18.868099999999998</v>
      </c>
      <c r="L120" s="73">
        <v>16.568000000000001</v>
      </c>
      <c r="M120" s="73">
        <v>15.847200000000001</v>
      </c>
      <c r="N120" s="73">
        <v>15.283899999999999</v>
      </c>
      <c r="O120" s="73">
        <v>14.434100000000001</v>
      </c>
      <c r="P120" s="73">
        <v>13.790900000000001</v>
      </c>
    </row>
    <row r="121" spans="1:17" ht="15" customHeight="1" x14ac:dyDescent="0.2">
      <c r="A121" s="62">
        <v>2009</v>
      </c>
      <c r="B121" s="73">
        <v>11.393700000000001</v>
      </c>
      <c r="C121" s="73">
        <v>20.855399999999999</v>
      </c>
      <c r="D121" s="73">
        <v>22.810199999999998</v>
      </c>
      <c r="E121" s="73">
        <v>24.2775</v>
      </c>
      <c r="F121" s="73">
        <v>24.0548</v>
      </c>
      <c r="G121" s="73">
        <v>23.028300000000002</v>
      </c>
      <c r="H121" s="73">
        <v>22.074100000000001</v>
      </c>
      <c r="I121" s="73">
        <v>21.276199999999999</v>
      </c>
      <c r="J121" s="73">
        <v>20.592199999999998</v>
      </c>
      <c r="K121" s="73">
        <v>18.1921</v>
      </c>
      <c r="L121" s="73">
        <v>15.5943</v>
      </c>
      <c r="M121" s="73">
        <v>14.8094</v>
      </c>
      <c r="N121" s="73">
        <v>14.198499999999999</v>
      </c>
      <c r="O121" s="73">
        <v>13.2925</v>
      </c>
      <c r="P121" s="73">
        <v>12.612500000000001</v>
      </c>
    </row>
    <row r="122" spans="1:17" ht="15" customHeight="1" x14ac:dyDescent="0.2">
      <c r="A122" s="62">
        <v>2010</v>
      </c>
      <c r="B122" s="73">
        <v>11.8056</v>
      </c>
      <c r="C122" s="73">
        <v>18.864999999999998</v>
      </c>
      <c r="D122" s="73">
        <v>20.839400000000001</v>
      </c>
      <c r="E122" s="73">
        <v>22.8447</v>
      </c>
      <c r="F122" s="73">
        <v>23.386700000000001</v>
      </c>
      <c r="G122" s="73">
        <v>22.686299999999999</v>
      </c>
      <c r="H122" s="73">
        <v>21.9131</v>
      </c>
      <c r="I122" s="73">
        <v>21.232900000000001</v>
      </c>
      <c r="J122" s="73">
        <v>20.640899999999998</v>
      </c>
      <c r="K122" s="73">
        <v>18.459199999999999</v>
      </c>
      <c r="L122" s="73">
        <v>15.980600000000001</v>
      </c>
      <c r="M122" s="73">
        <v>15.223800000000001</v>
      </c>
      <c r="N122" s="73">
        <v>14.631</v>
      </c>
      <c r="O122" s="73">
        <v>13.7346</v>
      </c>
      <c r="P122" s="73">
        <v>13.061199999999999</v>
      </c>
    </row>
    <row r="123" spans="1:17" ht="15" customHeight="1" x14ac:dyDescent="0.2">
      <c r="A123" s="62">
        <v>2011</v>
      </c>
      <c r="B123" s="73">
        <v>12.5351</v>
      </c>
      <c r="C123" s="73">
        <v>18.269500000000001</v>
      </c>
      <c r="D123" s="73">
        <v>20.6067</v>
      </c>
      <c r="E123" s="73">
        <v>22.817499999999999</v>
      </c>
      <c r="F123" s="73">
        <v>23.4954</v>
      </c>
      <c r="G123" s="73">
        <v>22.855799999999999</v>
      </c>
      <c r="H123" s="73">
        <v>22.1098</v>
      </c>
      <c r="I123" s="73">
        <v>21.458100000000002</v>
      </c>
      <c r="J123" s="73">
        <v>20.893699999999999</v>
      </c>
      <c r="K123" s="73">
        <v>18.8521</v>
      </c>
      <c r="L123" s="73">
        <v>16.534099999999999</v>
      </c>
      <c r="M123" s="73">
        <v>15.8249</v>
      </c>
      <c r="N123" s="73">
        <v>15.2668</v>
      </c>
      <c r="O123" s="73">
        <v>14.416</v>
      </c>
      <c r="P123" s="73">
        <v>13.762600000000001</v>
      </c>
    </row>
    <row r="124" spans="1:17" ht="15" customHeight="1" x14ac:dyDescent="0.2">
      <c r="A124" s="62">
        <v>2012</v>
      </c>
      <c r="B124" s="73">
        <v>13.105600000000001</v>
      </c>
      <c r="C124" s="73">
        <v>17.6035</v>
      </c>
      <c r="D124" s="73">
        <v>19.526900000000001</v>
      </c>
      <c r="E124" s="73">
        <v>21.671700000000001</v>
      </c>
      <c r="F124" s="73">
        <v>22.831900000000001</v>
      </c>
      <c r="G124" s="73">
        <v>22.519600000000001</v>
      </c>
      <c r="H124" s="73">
        <v>21.968699999999998</v>
      </c>
      <c r="I124" s="73">
        <v>21.444099999999999</v>
      </c>
      <c r="J124" s="73">
        <v>20.971299999999999</v>
      </c>
      <c r="K124" s="73">
        <v>19.211300000000001</v>
      </c>
      <c r="L124" s="73">
        <v>17.043199999999999</v>
      </c>
      <c r="M124" s="73">
        <v>16.354199999999999</v>
      </c>
      <c r="N124" s="73">
        <v>15.811199999999999</v>
      </c>
      <c r="O124" s="73">
        <v>14.9778</v>
      </c>
      <c r="P124" s="73">
        <v>14.3331</v>
      </c>
    </row>
    <row r="125" spans="1:17" ht="15" customHeight="1" x14ac:dyDescent="0.2">
      <c r="A125" s="62">
        <v>2013</v>
      </c>
      <c r="B125" s="73">
        <v>13.6366</v>
      </c>
      <c r="C125" s="73">
        <v>24.121700000000001</v>
      </c>
      <c r="D125" s="73">
        <v>26.207699999999999</v>
      </c>
      <c r="E125" s="73">
        <v>27.906500000000001</v>
      </c>
      <c r="F125" s="73">
        <v>27.0791</v>
      </c>
      <c r="G125" s="73">
        <v>25.858699999999999</v>
      </c>
      <c r="H125" s="73">
        <v>24.779900000000001</v>
      </c>
      <c r="I125" s="73">
        <v>23.911999999999999</v>
      </c>
      <c r="J125" s="73">
        <v>23.195599999999999</v>
      </c>
      <c r="K125" s="73">
        <v>20.752099999999999</v>
      </c>
      <c r="L125" s="73">
        <v>18.084099999999999</v>
      </c>
      <c r="M125" s="73">
        <v>17.276599999999998</v>
      </c>
      <c r="N125" s="73">
        <v>16.650200000000002</v>
      </c>
      <c r="O125" s="73">
        <v>15.699299999999999</v>
      </c>
      <c r="P125" s="73">
        <v>14.978300000000001</v>
      </c>
    </row>
    <row r="126" spans="1:17" ht="15" customHeight="1" x14ac:dyDescent="0.2">
      <c r="A126" s="62">
        <v>2014</v>
      </c>
      <c r="B126" s="73">
        <v>14.1562</v>
      </c>
      <c r="C126" s="73">
        <v>24.0123</v>
      </c>
      <c r="D126" s="73">
        <v>25.9163</v>
      </c>
      <c r="E126" s="73">
        <v>27.6678</v>
      </c>
      <c r="F126" s="73">
        <v>27.1616</v>
      </c>
      <c r="G126" s="73">
        <v>26.0929</v>
      </c>
      <c r="H126" s="73">
        <v>25.125299999999999</v>
      </c>
      <c r="I126" s="73">
        <v>24.3018</v>
      </c>
      <c r="J126" s="73">
        <v>23.608799999999999</v>
      </c>
      <c r="K126" s="73">
        <v>21.2532</v>
      </c>
      <c r="L126" s="73">
        <v>18.638400000000001</v>
      </c>
      <c r="M126" s="73">
        <v>17.827000000000002</v>
      </c>
      <c r="N126" s="73">
        <v>17.190899999999999</v>
      </c>
      <c r="O126" s="73">
        <v>16.237100000000002</v>
      </c>
      <c r="P126" s="73">
        <v>15.5161</v>
      </c>
    </row>
    <row r="127" spans="1:17" ht="15" customHeight="1" x14ac:dyDescent="0.2">
      <c r="A127" s="62">
        <v>2015</v>
      </c>
      <c r="B127" s="73">
        <v>14.338800000000001</v>
      </c>
      <c r="C127" s="73">
        <v>23.9345</v>
      </c>
      <c r="D127" s="73">
        <v>25.6938</v>
      </c>
      <c r="E127" s="73">
        <v>27.439299999999999</v>
      </c>
      <c r="F127" s="73">
        <v>27.0989</v>
      </c>
      <c r="G127" s="73">
        <v>26.095600000000001</v>
      </c>
      <c r="H127" s="73">
        <v>25.1661</v>
      </c>
      <c r="I127" s="73">
        <v>24.3645</v>
      </c>
      <c r="J127" s="73">
        <v>23.6828</v>
      </c>
      <c r="K127" s="73">
        <v>21.372699999999998</v>
      </c>
      <c r="L127" s="73">
        <v>18.805499999999999</v>
      </c>
      <c r="M127" s="73">
        <v>18.0015</v>
      </c>
      <c r="N127" s="73">
        <v>17.371400000000001</v>
      </c>
      <c r="O127" s="73">
        <v>16.422699999999999</v>
      </c>
      <c r="P127" s="73">
        <v>15.7056</v>
      </c>
      <c r="Q127" s="7"/>
    </row>
    <row r="128" spans="1:17" ht="15" customHeight="1" x14ac:dyDescent="0.2">
      <c r="A128" s="62">
        <v>2016</v>
      </c>
      <c r="B128" s="73">
        <v>14.2014</v>
      </c>
      <c r="C128" s="73">
        <v>22.858799999999999</v>
      </c>
      <c r="D128" s="73">
        <v>25.0349</v>
      </c>
      <c r="E128" s="73">
        <v>27.049399999999999</v>
      </c>
      <c r="F128" s="73">
        <v>26.871700000000001</v>
      </c>
      <c r="G128" s="73">
        <v>25.892900000000001</v>
      </c>
      <c r="H128" s="73">
        <v>24.9741</v>
      </c>
      <c r="I128" s="73">
        <v>24.182500000000001</v>
      </c>
      <c r="J128" s="73">
        <v>23.494800000000001</v>
      </c>
      <c r="K128" s="73">
        <v>21.188099999999999</v>
      </c>
      <c r="L128" s="73">
        <v>18.642399999999999</v>
      </c>
      <c r="M128" s="73">
        <v>17.841699999999999</v>
      </c>
      <c r="N128" s="73">
        <v>17.224299999999999</v>
      </c>
      <c r="O128" s="73">
        <v>16.2867</v>
      </c>
      <c r="P128" s="73">
        <v>15.574299999999999</v>
      </c>
      <c r="Q128" s="7"/>
    </row>
    <row r="129" spans="1:17" ht="15" customHeight="1" x14ac:dyDescent="0.2">
      <c r="A129" s="64">
        <v>2017</v>
      </c>
      <c r="B129" s="76">
        <v>14.6419</v>
      </c>
      <c r="C129" s="76">
        <v>24.0976</v>
      </c>
      <c r="D129" s="76">
        <v>25.293800000000001</v>
      </c>
      <c r="E129" s="76">
        <v>26.9251</v>
      </c>
      <c r="F129" s="76">
        <v>26.764800000000001</v>
      </c>
      <c r="G129" s="76">
        <v>25.920500000000001</v>
      </c>
      <c r="H129" s="76">
        <v>25.087</v>
      </c>
      <c r="I129" s="76">
        <v>24.3446</v>
      </c>
      <c r="J129" s="76">
        <v>23.703299999999999</v>
      </c>
      <c r="K129" s="76">
        <v>21.493400000000001</v>
      </c>
      <c r="L129" s="76">
        <v>19.021100000000001</v>
      </c>
      <c r="M129" s="76">
        <v>18.234200000000001</v>
      </c>
      <c r="N129" s="76">
        <v>17.618600000000001</v>
      </c>
      <c r="O129" s="76">
        <v>16.691600000000001</v>
      </c>
      <c r="P129" s="76">
        <v>15.985300000000001</v>
      </c>
      <c r="Q129" s="7"/>
    </row>
    <row r="130" spans="1:17" ht="15" customHeight="1" x14ac:dyDescent="0.2">
      <c r="A130" s="64">
        <v>2018</v>
      </c>
      <c r="B130" s="76">
        <v>13.2843</v>
      </c>
      <c r="C130" s="76">
        <v>22.919799999999999</v>
      </c>
      <c r="D130" s="76">
        <v>24.457699999999999</v>
      </c>
      <c r="E130" s="76">
        <v>25.957999999999998</v>
      </c>
      <c r="F130" s="76">
        <v>25.442499999999999</v>
      </c>
      <c r="G130" s="76">
        <v>24.236699999999999</v>
      </c>
      <c r="H130" s="76">
        <v>23.2834</v>
      </c>
      <c r="I130" s="76">
        <v>22.561199999999999</v>
      </c>
      <c r="J130" s="76">
        <v>21.962199999999999</v>
      </c>
      <c r="K130" s="76">
        <v>19.8933</v>
      </c>
      <c r="L130" s="76">
        <v>17.545500000000001</v>
      </c>
      <c r="M130" s="76">
        <v>16.7652</v>
      </c>
      <c r="N130" s="76">
        <v>16.168900000000001</v>
      </c>
      <c r="O130" s="76">
        <v>15.265499999999999</v>
      </c>
      <c r="P130" s="76">
        <v>14.5869</v>
      </c>
      <c r="Q130" s="7"/>
    </row>
    <row r="131" spans="1:17" ht="15" customHeight="1" x14ac:dyDescent="0.2">
      <c r="A131" s="64">
        <v>2019</v>
      </c>
      <c r="B131" s="76">
        <v>13.2852</v>
      </c>
      <c r="C131" s="76">
        <v>22.9313</v>
      </c>
      <c r="D131" s="76">
        <v>24.656500000000001</v>
      </c>
      <c r="E131" s="76">
        <v>26.121500000000001</v>
      </c>
      <c r="F131" s="76">
        <v>25.5716</v>
      </c>
      <c r="G131" s="76">
        <v>24.316199999999998</v>
      </c>
      <c r="H131" s="76">
        <v>23.3413</v>
      </c>
      <c r="I131" s="76">
        <v>22.593599999999999</v>
      </c>
      <c r="J131" s="76">
        <v>21.9787</v>
      </c>
      <c r="K131" s="76">
        <v>19.887</v>
      </c>
      <c r="L131" s="76">
        <v>17.5105</v>
      </c>
      <c r="M131" s="76">
        <v>16.727399999999999</v>
      </c>
      <c r="N131" s="76">
        <v>16.130199999999999</v>
      </c>
      <c r="O131" s="76">
        <v>15.228</v>
      </c>
      <c r="P131" s="76">
        <v>14.5504</v>
      </c>
      <c r="Q131" s="7"/>
    </row>
    <row r="132" spans="1:17" ht="15" customHeight="1" x14ac:dyDescent="0.2">
      <c r="A132" s="64">
        <v>2020</v>
      </c>
      <c r="B132" s="76">
        <v>13.6286</v>
      </c>
      <c r="C132" s="76">
        <v>23.734400000000001</v>
      </c>
      <c r="D132" s="76">
        <v>25.171500000000002</v>
      </c>
      <c r="E132" s="76">
        <v>26.547999999999998</v>
      </c>
      <c r="F132" s="76">
        <v>25.990500000000001</v>
      </c>
      <c r="G132" s="76">
        <v>24.7638</v>
      </c>
      <c r="H132" s="76">
        <v>23.7882</v>
      </c>
      <c r="I132" s="76">
        <v>23.054200000000002</v>
      </c>
      <c r="J132" s="76">
        <v>22.4389</v>
      </c>
      <c r="K132" s="76">
        <v>20.302199999999999</v>
      </c>
      <c r="L132" s="76">
        <v>17.843</v>
      </c>
      <c r="M132" s="76">
        <v>17.0581</v>
      </c>
      <c r="N132" s="76">
        <v>16.445499999999999</v>
      </c>
      <c r="O132" s="76">
        <v>15.5166</v>
      </c>
      <c r="P132" s="76">
        <v>14.821</v>
      </c>
      <c r="Q132" s="7"/>
    </row>
    <row r="133" spans="1:17" ht="15" customHeight="1" x14ac:dyDescent="0.25">
      <c r="A133" s="57" t="s">
        <v>5</v>
      </c>
      <c r="B133" s="77"/>
      <c r="C133" s="77"/>
      <c r="D133" s="77"/>
      <c r="E133" s="76"/>
      <c r="F133" s="76"/>
      <c r="G133" s="76"/>
      <c r="H133" s="76"/>
      <c r="I133" s="76"/>
      <c r="J133" s="76"/>
      <c r="K133" s="76"/>
      <c r="L133" s="76"/>
      <c r="M133" s="76"/>
      <c r="N133" s="76"/>
      <c r="O133" s="76"/>
      <c r="P133" s="76"/>
    </row>
    <row r="134" spans="1:17" ht="15" customHeight="1" x14ac:dyDescent="0.2">
      <c r="A134" s="59">
        <v>2001</v>
      </c>
      <c r="B134" s="72">
        <v>100</v>
      </c>
      <c r="C134" s="72">
        <v>1.3849</v>
      </c>
      <c r="D134" s="72">
        <v>3.5427</v>
      </c>
      <c r="E134" s="71">
        <v>8.0512999999999995</v>
      </c>
      <c r="F134" s="71">
        <v>17.4114</v>
      </c>
      <c r="G134" s="71">
        <v>22.25</v>
      </c>
      <c r="H134" s="71">
        <v>25.874600000000001</v>
      </c>
      <c r="I134" s="71">
        <v>28.912299999999998</v>
      </c>
      <c r="J134" s="71">
        <v>31.613399999999999</v>
      </c>
      <c r="K134" s="71">
        <v>42.503799999999998</v>
      </c>
      <c r="L134" s="71">
        <v>58.134900000000002</v>
      </c>
      <c r="M134" s="71">
        <v>64.306899999999999</v>
      </c>
      <c r="N134" s="71">
        <v>69.708100000000002</v>
      </c>
      <c r="O134" s="71">
        <v>78.644300000000001</v>
      </c>
      <c r="P134" s="71">
        <v>85.595799999999997</v>
      </c>
    </row>
    <row r="135" spans="1:17" s="4" customFormat="1" ht="15" customHeight="1" x14ac:dyDescent="0.2">
      <c r="A135" s="62">
        <v>2002</v>
      </c>
      <c r="B135" s="74">
        <v>100</v>
      </c>
      <c r="C135" s="74">
        <v>1.1460999999999999</v>
      </c>
      <c r="D135" s="74">
        <v>2.9992000000000001</v>
      </c>
      <c r="E135" s="74">
        <v>7.0373000000000001</v>
      </c>
      <c r="F135" s="74">
        <v>16.0533</v>
      </c>
      <c r="G135" s="74">
        <v>20.850100000000001</v>
      </c>
      <c r="H135" s="74">
        <v>24.465499999999999</v>
      </c>
      <c r="I135" s="74">
        <v>27.5456</v>
      </c>
      <c r="J135" s="74">
        <v>30.2911</v>
      </c>
      <c r="K135" s="74">
        <v>41.327599999999997</v>
      </c>
      <c r="L135" s="74">
        <v>57.362400000000001</v>
      </c>
      <c r="M135" s="74">
        <v>63.713999999999999</v>
      </c>
      <c r="N135" s="74">
        <v>69.255600000000001</v>
      </c>
      <c r="O135" s="74">
        <v>78.393199999999993</v>
      </c>
      <c r="P135" s="74">
        <v>85.499899999999997</v>
      </c>
    </row>
    <row r="136" spans="1:17" ht="15" customHeight="1" x14ac:dyDescent="0.2">
      <c r="A136" s="62">
        <v>2003</v>
      </c>
      <c r="B136" s="74">
        <v>100</v>
      </c>
      <c r="C136" s="74">
        <v>1.3519000000000001</v>
      </c>
      <c r="D136" s="74">
        <v>3.3460000000000001</v>
      </c>
      <c r="E136" s="74">
        <v>7.5620000000000003</v>
      </c>
      <c r="F136" s="74">
        <v>16.7318</v>
      </c>
      <c r="G136" s="74">
        <v>21.553999999999998</v>
      </c>
      <c r="H136" s="74">
        <v>25.171800000000001</v>
      </c>
      <c r="I136" s="74">
        <v>28.243400000000001</v>
      </c>
      <c r="J136" s="74">
        <v>30.986499999999999</v>
      </c>
      <c r="K136" s="74">
        <v>42.013599999999997</v>
      </c>
      <c r="L136" s="74">
        <v>58.026299999999999</v>
      </c>
      <c r="M136" s="74">
        <v>64.343999999999994</v>
      </c>
      <c r="N136" s="74">
        <v>69.842100000000002</v>
      </c>
      <c r="O136" s="74">
        <v>78.866</v>
      </c>
      <c r="P136" s="74">
        <v>85.869</v>
      </c>
    </row>
    <row r="137" spans="1:17" ht="15" customHeight="1" x14ac:dyDescent="0.2">
      <c r="A137" s="62">
        <v>2004</v>
      </c>
      <c r="B137" s="74">
        <v>100</v>
      </c>
      <c r="C137" s="74">
        <v>1.6619999999999999</v>
      </c>
      <c r="D137" s="74">
        <v>4.1642999999999999</v>
      </c>
      <c r="E137" s="74">
        <v>9.1393000000000004</v>
      </c>
      <c r="F137" s="74">
        <v>18.989799999999999</v>
      </c>
      <c r="G137" s="74">
        <v>23.918500000000002</v>
      </c>
      <c r="H137" s="74">
        <v>27.556100000000001</v>
      </c>
      <c r="I137" s="74">
        <v>30.609300000000001</v>
      </c>
      <c r="J137" s="74">
        <v>33.307299999999998</v>
      </c>
      <c r="K137" s="74">
        <v>44.073700000000002</v>
      </c>
      <c r="L137" s="74">
        <v>59.557000000000002</v>
      </c>
      <c r="M137" s="74">
        <v>65.678399999999996</v>
      </c>
      <c r="N137" s="74">
        <v>71.014499999999998</v>
      </c>
      <c r="O137" s="74">
        <v>79.761499999999998</v>
      </c>
      <c r="P137" s="74">
        <v>86.512100000000004</v>
      </c>
    </row>
    <row r="138" spans="1:17" ht="15" customHeight="1" x14ac:dyDescent="0.2">
      <c r="A138" s="62">
        <v>2005</v>
      </c>
      <c r="B138" s="74">
        <v>100</v>
      </c>
      <c r="C138" s="74">
        <v>1.9464999999999999</v>
      </c>
      <c r="D138" s="74">
        <v>4.9226000000000001</v>
      </c>
      <c r="E138" s="74">
        <v>10.640700000000001</v>
      </c>
      <c r="F138" s="74">
        <v>21.188199999999998</v>
      </c>
      <c r="G138" s="74">
        <v>26.230499999999999</v>
      </c>
      <c r="H138" s="74">
        <v>29.900200000000002</v>
      </c>
      <c r="I138" s="74">
        <v>32.943199999999997</v>
      </c>
      <c r="J138" s="74">
        <v>35.612099999999998</v>
      </c>
      <c r="K138" s="74">
        <v>46.168100000000003</v>
      </c>
      <c r="L138" s="74">
        <v>61.178199999999997</v>
      </c>
      <c r="M138" s="74">
        <v>67.071100000000001</v>
      </c>
      <c r="N138" s="74">
        <v>72.198300000000003</v>
      </c>
      <c r="O138" s="74">
        <v>80.602699999999999</v>
      </c>
      <c r="P138" s="74">
        <v>87.064499999999995</v>
      </c>
    </row>
    <row r="139" spans="1:17" ht="15" customHeight="1" x14ac:dyDescent="0.2">
      <c r="A139" s="62">
        <v>2006</v>
      </c>
      <c r="B139" s="74">
        <v>100</v>
      </c>
      <c r="C139" s="74">
        <v>2.1402000000000001</v>
      </c>
      <c r="D139" s="74">
        <v>5.2519999999999998</v>
      </c>
      <c r="E139" s="74">
        <v>11.230399999999999</v>
      </c>
      <c r="F139" s="74">
        <v>22.0974</v>
      </c>
      <c r="G139" s="74">
        <v>27.1799</v>
      </c>
      <c r="H139" s="74">
        <v>30.8735</v>
      </c>
      <c r="I139" s="74">
        <v>33.934899999999999</v>
      </c>
      <c r="J139" s="74">
        <v>36.618499999999997</v>
      </c>
      <c r="K139" s="74">
        <v>47.174700000000001</v>
      </c>
      <c r="L139" s="74">
        <v>62.073</v>
      </c>
      <c r="M139" s="74">
        <v>67.906700000000001</v>
      </c>
      <c r="N139" s="74">
        <v>72.967600000000004</v>
      </c>
      <c r="O139" s="74">
        <v>81.243300000000005</v>
      </c>
      <c r="P139" s="74">
        <v>87.582099999999997</v>
      </c>
    </row>
    <row r="140" spans="1:17" ht="15" customHeight="1" x14ac:dyDescent="0.2">
      <c r="A140" s="62">
        <v>2007</v>
      </c>
      <c r="B140" s="74">
        <v>100</v>
      </c>
      <c r="C140" s="74">
        <v>2.5457999999999998</v>
      </c>
      <c r="D140" s="74">
        <v>5.8418000000000001</v>
      </c>
      <c r="E140" s="74">
        <v>11.9473</v>
      </c>
      <c r="F140" s="74">
        <v>22.860499999999998</v>
      </c>
      <c r="G140" s="74">
        <v>27.9741</v>
      </c>
      <c r="H140" s="74">
        <v>31.6572</v>
      </c>
      <c r="I140" s="74">
        <v>34.707500000000003</v>
      </c>
      <c r="J140" s="74">
        <v>37.385899999999999</v>
      </c>
      <c r="K140" s="74">
        <v>47.880499999999998</v>
      </c>
      <c r="L140" s="74">
        <v>62.651899999999998</v>
      </c>
      <c r="M140" s="74">
        <v>68.411799999999999</v>
      </c>
      <c r="N140" s="74">
        <v>73.409700000000001</v>
      </c>
      <c r="O140" s="74">
        <v>81.564999999999998</v>
      </c>
      <c r="P140" s="74">
        <v>87.811599999999999</v>
      </c>
    </row>
    <row r="141" spans="1:17" ht="15" customHeight="1" x14ac:dyDescent="0.2">
      <c r="A141" s="62">
        <v>2008</v>
      </c>
      <c r="B141" s="74">
        <v>100</v>
      </c>
      <c r="C141" s="74">
        <v>2.1113</v>
      </c>
      <c r="D141" s="74">
        <v>4.8494999999999999</v>
      </c>
      <c r="E141" s="74">
        <v>10.064399999999999</v>
      </c>
      <c r="F141" s="74">
        <v>20.189399999999999</v>
      </c>
      <c r="G141" s="74">
        <v>25.2517</v>
      </c>
      <c r="H141" s="74">
        <v>29.011099999999999</v>
      </c>
      <c r="I141" s="74">
        <v>32.159999999999997</v>
      </c>
      <c r="J141" s="74">
        <v>34.946100000000001</v>
      </c>
      <c r="K141" s="74">
        <v>45.976300000000002</v>
      </c>
      <c r="L141" s="74">
        <v>61.603700000000003</v>
      </c>
      <c r="M141" s="74">
        <v>67.688000000000002</v>
      </c>
      <c r="N141" s="74">
        <v>72.956500000000005</v>
      </c>
      <c r="O141" s="74">
        <v>81.528300000000002</v>
      </c>
      <c r="P141" s="74">
        <v>88.080600000000004</v>
      </c>
    </row>
    <row r="142" spans="1:17" ht="15" customHeight="1" x14ac:dyDescent="0.2">
      <c r="A142" s="62">
        <v>2009</v>
      </c>
      <c r="B142" s="74">
        <v>100</v>
      </c>
      <c r="C142" s="74">
        <v>1.6657999999999999</v>
      </c>
      <c r="D142" s="74">
        <v>3.7168999999999999</v>
      </c>
      <c r="E142" s="74">
        <v>7.9367999999999999</v>
      </c>
      <c r="F142" s="74">
        <v>17.214500000000001</v>
      </c>
      <c r="G142" s="74">
        <v>22.222200000000001</v>
      </c>
      <c r="H142" s="74">
        <v>26.042100000000001</v>
      </c>
      <c r="I142" s="74">
        <v>29.290900000000001</v>
      </c>
      <c r="J142" s="74">
        <v>32.1845</v>
      </c>
      <c r="K142" s="74">
        <v>43.773000000000003</v>
      </c>
      <c r="L142" s="74">
        <v>60.304400000000001</v>
      </c>
      <c r="M142" s="74">
        <v>66.736999999999995</v>
      </c>
      <c r="N142" s="74">
        <v>72.282899999999998</v>
      </c>
      <c r="O142" s="74">
        <v>81.278199999999998</v>
      </c>
      <c r="P142" s="74">
        <v>88.118600000000001</v>
      </c>
    </row>
    <row r="143" spans="1:17" ht="15" customHeight="1" x14ac:dyDescent="0.2">
      <c r="A143" s="62">
        <v>2010</v>
      </c>
      <c r="B143" s="74">
        <v>100</v>
      </c>
      <c r="C143" s="74">
        <v>2.0737999999999999</v>
      </c>
      <c r="D143" s="74">
        <v>4.5594000000000001</v>
      </c>
      <c r="E143" s="74">
        <v>9.2414000000000005</v>
      </c>
      <c r="F143" s="74">
        <v>18.8705</v>
      </c>
      <c r="G143" s="74">
        <v>23.9068</v>
      </c>
      <c r="H143" s="74">
        <v>27.716699999999999</v>
      </c>
      <c r="I143" s="74">
        <v>30.932700000000001</v>
      </c>
      <c r="J143" s="74">
        <v>33.784500000000001</v>
      </c>
      <c r="K143" s="74">
        <v>45.167499999999997</v>
      </c>
      <c r="L143" s="74">
        <v>61.286000000000001</v>
      </c>
      <c r="M143" s="74">
        <v>67.551000000000002</v>
      </c>
      <c r="N143" s="74">
        <v>72.940799999999996</v>
      </c>
      <c r="O143" s="74">
        <v>81.646100000000004</v>
      </c>
      <c r="P143" s="74">
        <v>88.257199999999997</v>
      </c>
    </row>
    <row r="144" spans="1:17" ht="15" customHeight="1" x14ac:dyDescent="0.2">
      <c r="A144" s="62">
        <v>2011</v>
      </c>
      <c r="B144" s="74">
        <v>100</v>
      </c>
      <c r="C144" s="74">
        <v>1.7432000000000001</v>
      </c>
      <c r="D144" s="74">
        <v>4.1159999999999997</v>
      </c>
      <c r="E144" s="74">
        <v>8.8642000000000003</v>
      </c>
      <c r="F144" s="74">
        <v>18.704699999999999</v>
      </c>
      <c r="G144" s="74">
        <v>23.8658</v>
      </c>
      <c r="H144" s="74">
        <v>27.733799999999999</v>
      </c>
      <c r="I144" s="74">
        <v>30.997699999999998</v>
      </c>
      <c r="J144" s="74">
        <v>33.892200000000003</v>
      </c>
      <c r="K144" s="74">
        <v>45.387700000000002</v>
      </c>
      <c r="L144" s="74">
        <v>61.561500000000002</v>
      </c>
      <c r="M144" s="74">
        <v>67.818399999999997</v>
      </c>
      <c r="N144" s="74">
        <v>73.204400000000007</v>
      </c>
      <c r="O144" s="74">
        <v>81.884500000000003</v>
      </c>
      <c r="P144" s="74">
        <v>88.450900000000004</v>
      </c>
    </row>
    <row r="145" spans="1:16" ht="15" customHeight="1" x14ac:dyDescent="0.2">
      <c r="A145" s="62">
        <v>2012</v>
      </c>
      <c r="B145" s="74">
        <v>100</v>
      </c>
      <c r="C145" s="74">
        <v>2.4228000000000001</v>
      </c>
      <c r="D145" s="74">
        <v>5.5450999999999997</v>
      </c>
      <c r="E145" s="74">
        <v>11.2485</v>
      </c>
      <c r="F145" s="74">
        <v>21.862400000000001</v>
      </c>
      <c r="G145" s="74">
        <v>27.057400000000001</v>
      </c>
      <c r="H145" s="74">
        <v>30.870200000000001</v>
      </c>
      <c r="I145" s="74">
        <v>34.0458</v>
      </c>
      <c r="J145" s="74">
        <v>36.839599999999997</v>
      </c>
      <c r="K145" s="74">
        <v>47.8658</v>
      </c>
      <c r="L145" s="74">
        <v>63.295099999999998</v>
      </c>
      <c r="M145" s="74">
        <v>69.253</v>
      </c>
      <c r="N145" s="74">
        <v>74.383399999999995</v>
      </c>
      <c r="O145" s="74">
        <v>82.655600000000007</v>
      </c>
      <c r="P145" s="74">
        <v>88.896600000000007</v>
      </c>
    </row>
    <row r="146" spans="1:16" ht="15" customHeight="1" x14ac:dyDescent="0.2">
      <c r="A146" s="62">
        <v>2013</v>
      </c>
      <c r="B146" s="74">
        <v>100</v>
      </c>
      <c r="C146" s="74">
        <v>1.8707</v>
      </c>
      <c r="D146" s="74">
        <v>4.2603999999999997</v>
      </c>
      <c r="E146" s="74">
        <v>9.0289999999999999</v>
      </c>
      <c r="F146" s="74">
        <v>19.037199999999999</v>
      </c>
      <c r="G146" s="74">
        <v>24.305499999999999</v>
      </c>
      <c r="H146" s="74">
        <v>28.227699999999999</v>
      </c>
      <c r="I146" s="74">
        <v>31.5168</v>
      </c>
      <c r="J146" s="74">
        <v>34.4193</v>
      </c>
      <c r="K146" s="74">
        <v>45.866399999999999</v>
      </c>
      <c r="L146" s="74">
        <v>61.897799999999997</v>
      </c>
      <c r="M146" s="74">
        <v>68.0959</v>
      </c>
      <c r="N146" s="74">
        <v>73.430700000000002</v>
      </c>
      <c r="O146" s="74">
        <v>82.019300000000001</v>
      </c>
      <c r="P146" s="74">
        <v>88.507199999999997</v>
      </c>
    </row>
    <row r="147" spans="1:16" ht="15" customHeight="1" x14ac:dyDescent="0.2">
      <c r="A147" s="62">
        <v>2014</v>
      </c>
      <c r="B147" s="74">
        <v>100</v>
      </c>
      <c r="C147" s="74">
        <v>2.1335999999999999</v>
      </c>
      <c r="D147" s="74">
        <v>4.8998999999999997</v>
      </c>
      <c r="E147" s="74">
        <v>10.156700000000001</v>
      </c>
      <c r="F147" s="74">
        <v>20.5777</v>
      </c>
      <c r="G147" s="74">
        <v>25.904399999999999</v>
      </c>
      <c r="H147" s="74">
        <v>29.8261</v>
      </c>
      <c r="I147" s="74">
        <v>33.088700000000003</v>
      </c>
      <c r="J147" s="74">
        <v>35.956200000000003</v>
      </c>
      <c r="K147" s="74">
        <v>47.209600000000002</v>
      </c>
      <c r="L147" s="74">
        <v>62.873199999999997</v>
      </c>
      <c r="M147" s="74">
        <v>68.910499999999999</v>
      </c>
      <c r="N147" s="74">
        <v>74.096699999999998</v>
      </c>
      <c r="O147" s="74">
        <v>82.427199999999999</v>
      </c>
      <c r="P147" s="74">
        <v>88.730500000000006</v>
      </c>
    </row>
    <row r="148" spans="1:16" ht="15" customHeight="1" x14ac:dyDescent="0.2">
      <c r="A148" s="62">
        <v>2015</v>
      </c>
      <c r="B148" s="74">
        <v>100</v>
      </c>
      <c r="C148" s="74">
        <v>2.1162999999999998</v>
      </c>
      <c r="D148" s="74">
        <v>4.8823999999999996</v>
      </c>
      <c r="E148" s="74">
        <v>10.189399999999999</v>
      </c>
      <c r="F148" s="74">
        <v>20.654499999999999</v>
      </c>
      <c r="G148" s="74">
        <v>25.999099999999999</v>
      </c>
      <c r="H148" s="74">
        <v>29.9221</v>
      </c>
      <c r="I148" s="74">
        <v>33.195799999999998</v>
      </c>
      <c r="J148" s="74">
        <v>36.071100000000001</v>
      </c>
      <c r="K148" s="74">
        <v>47.357900000000001</v>
      </c>
      <c r="L148" s="74">
        <v>62.9925</v>
      </c>
      <c r="M148" s="74">
        <v>68.993399999999994</v>
      </c>
      <c r="N148" s="74">
        <v>74.139499999999998</v>
      </c>
      <c r="O148" s="74">
        <v>82.432599999999994</v>
      </c>
      <c r="P148" s="74">
        <v>88.715500000000006</v>
      </c>
    </row>
    <row r="149" spans="1:16" ht="15" customHeight="1" x14ac:dyDescent="0.2">
      <c r="A149" s="62">
        <v>2016</v>
      </c>
      <c r="B149" s="74">
        <v>100</v>
      </c>
      <c r="C149" s="74">
        <v>2.0177</v>
      </c>
      <c r="D149" s="74">
        <v>4.5378999999999996</v>
      </c>
      <c r="E149" s="74">
        <v>9.5155999999999992</v>
      </c>
      <c r="F149" s="74">
        <v>19.721800000000002</v>
      </c>
      <c r="G149" s="74">
        <v>25.0566</v>
      </c>
      <c r="H149" s="74">
        <v>29.006699999999999</v>
      </c>
      <c r="I149" s="74">
        <v>32.3001</v>
      </c>
      <c r="J149" s="74">
        <v>35.197099999999999</v>
      </c>
      <c r="K149" s="74">
        <v>46.564799999999998</v>
      </c>
      <c r="L149" s="74">
        <v>62.3581</v>
      </c>
      <c r="M149" s="74">
        <v>68.428799999999995</v>
      </c>
      <c r="N149" s="74">
        <v>73.638000000000005</v>
      </c>
      <c r="O149" s="74">
        <v>82.031899999999993</v>
      </c>
      <c r="P149" s="74">
        <v>88.412400000000005</v>
      </c>
    </row>
    <row r="150" spans="1:16" ht="15" customHeight="1" x14ac:dyDescent="0.2">
      <c r="A150" s="64">
        <v>2017</v>
      </c>
      <c r="B150" s="78">
        <v>100</v>
      </c>
      <c r="C150" s="78">
        <v>2.3431000000000002</v>
      </c>
      <c r="D150" s="78">
        <v>5.1703000000000001</v>
      </c>
      <c r="E150" s="78">
        <v>10.519600000000001</v>
      </c>
      <c r="F150" s="78">
        <v>21.043700000000001</v>
      </c>
      <c r="G150" s="78">
        <v>26.419699999999999</v>
      </c>
      <c r="H150" s="78">
        <v>30.366199999999999</v>
      </c>
      <c r="I150" s="78">
        <v>33.651800000000001</v>
      </c>
      <c r="J150" s="78">
        <v>36.529400000000003</v>
      </c>
      <c r="K150" s="78">
        <v>47.738700000000001</v>
      </c>
      <c r="L150" s="78">
        <v>63.211500000000001</v>
      </c>
      <c r="M150" s="78">
        <v>69.138800000000003</v>
      </c>
      <c r="N150" s="78">
        <v>74.233099999999993</v>
      </c>
      <c r="O150" s="78">
        <v>82.4726</v>
      </c>
      <c r="P150" s="78">
        <v>88.749200000000002</v>
      </c>
    </row>
    <row r="151" spans="1:16" ht="15" customHeight="1" x14ac:dyDescent="0.2">
      <c r="A151" s="64">
        <v>2018</v>
      </c>
      <c r="B151" s="78">
        <v>100</v>
      </c>
      <c r="C151" s="78">
        <v>2.0922999999999998</v>
      </c>
      <c r="D151" s="78">
        <v>4.9307999999999996</v>
      </c>
      <c r="E151" s="78">
        <v>10.3483</v>
      </c>
      <c r="F151" s="78">
        <v>20.927399999999999</v>
      </c>
      <c r="G151" s="78">
        <v>26.328099999999999</v>
      </c>
      <c r="H151" s="78">
        <v>30.3002</v>
      </c>
      <c r="I151" s="78">
        <v>33.594700000000003</v>
      </c>
      <c r="J151" s="78">
        <v>36.4756</v>
      </c>
      <c r="K151" s="78">
        <v>47.658000000000001</v>
      </c>
      <c r="L151" s="78">
        <v>63.039700000000003</v>
      </c>
      <c r="M151" s="78">
        <v>68.913899999999998</v>
      </c>
      <c r="N151" s="78">
        <v>73.959999999999994</v>
      </c>
      <c r="O151" s="78">
        <v>82.150899999999993</v>
      </c>
      <c r="P151" s="78">
        <v>88.394300000000001</v>
      </c>
    </row>
    <row r="152" spans="1:16" ht="15" customHeight="1" x14ac:dyDescent="0.2">
      <c r="A152" s="64">
        <v>2019</v>
      </c>
      <c r="B152" s="78">
        <v>100</v>
      </c>
      <c r="C152" s="78">
        <v>1.8049999999999999</v>
      </c>
      <c r="D152" s="78">
        <v>4.3967000000000001</v>
      </c>
      <c r="E152" s="78">
        <v>9.5980000000000008</v>
      </c>
      <c r="F152" s="78">
        <v>20.141500000000001</v>
      </c>
      <c r="G152" s="78">
        <v>25.6067</v>
      </c>
      <c r="H152" s="78">
        <v>29.653400000000001</v>
      </c>
      <c r="I152" s="78">
        <v>33.003700000000002</v>
      </c>
      <c r="J152" s="78">
        <v>35.931800000000003</v>
      </c>
      <c r="K152" s="78">
        <v>47.303699999999999</v>
      </c>
      <c r="L152" s="78">
        <v>62.882100000000001</v>
      </c>
      <c r="M152" s="78">
        <v>68.815700000000007</v>
      </c>
      <c r="N152" s="78">
        <v>73.918199999999999</v>
      </c>
      <c r="O152" s="78">
        <v>82.185699999999997</v>
      </c>
      <c r="P152" s="78">
        <v>88.506799999999998</v>
      </c>
    </row>
    <row r="153" spans="1:16" ht="15" customHeight="1" x14ac:dyDescent="0.2">
      <c r="A153" s="64">
        <v>2020</v>
      </c>
      <c r="B153" s="78">
        <v>100</v>
      </c>
      <c r="C153" s="78">
        <v>2.3791000000000002</v>
      </c>
      <c r="D153" s="78">
        <v>5.5301999999999998</v>
      </c>
      <c r="E153" s="78">
        <v>11.3224</v>
      </c>
      <c r="F153" s="78">
        <v>22.1873</v>
      </c>
      <c r="G153" s="78">
        <v>27.723299999999998</v>
      </c>
      <c r="H153" s="78">
        <v>31.800899999999999</v>
      </c>
      <c r="I153" s="78">
        <v>35.1708</v>
      </c>
      <c r="J153" s="78">
        <v>38.106999999999999</v>
      </c>
      <c r="K153" s="78">
        <v>49.453200000000002</v>
      </c>
      <c r="L153" s="78">
        <v>64.869100000000003</v>
      </c>
      <c r="M153" s="78">
        <v>70.713399999999993</v>
      </c>
      <c r="N153" s="78">
        <v>75.708699999999993</v>
      </c>
      <c r="O153" s="78">
        <v>83.733500000000006</v>
      </c>
      <c r="P153" s="78">
        <v>89.818899999999999</v>
      </c>
    </row>
    <row r="154" spans="1:16" ht="15" customHeight="1" x14ac:dyDescent="0.25">
      <c r="A154" s="57" t="s">
        <v>6</v>
      </c>
      <c r="B154" s="77"/>
      <c r="C154" s="77"/>
      <c r="D154" s="77"/>
      <c r="E154" s="78"/>
      <c r="F154" s="78"/>
      <c r="G154" s="78"/>
      <c r="H154" s="78"/>
      <c r="I154" s="78"/>
      <c r="J154" s="78"/>
      <c r="K154" s="78"/>
      <c r="L154" s="78"/>
      <c r="M154" s="78"/>
      <c r="N154" s="78"/>
      <c r="O154" s="78"/>
      <c r="P154" s="78"/>
    </row>
    <row r="155" spans="1:16" s="4" customFormat="1" ht="15" customHeight="1" x14ac:dyDescent="0.2">
      <c r="A155" s="59">
        <v>2001</v>
      </c>
      <c r="B155" s="79">
        <v>100</v>
      </c>
      <c r="C155" s="72">
        <v>2.3010999999999999</v>
      </c>
      <c r="D155" s="72">
        <v>6.4782999999999999</v>
      </c>
      <c r="E155" s="72">
        <v>15.6775</v>
      </c>
      <c r="F155" s="72">
        <v>33.219299999999997</v>
      </c>
      <c r="G155" s="72">
        <v>40.5411</v>
      </c>
      <c r="H155" s="72">
        <v>45.335599999999999</v>
      </c>
      <c r="I155" s="72">
        <v>49.089799999999997</v>
      </c>
      <c r="J155" s="72">
        <v>52.24</v>
      </c>
      <c r="K155" s="72">
        <v>63.680100000000003</v>
      </c>
      <c r="L155" s="72">
        <v>77.037899999999993</v>
      </c>
      <c r="M155" s="72">
        <v>81.560699999999997</v>
      </c>
      <c r="N155" s="72">
        <v>85.352099999999993</v>
      </c>
      <c r="O155" s="72">
        <v>91.204700000000003</v>
      </c>
      <c r="P155" s="72">
        <v>95.102000000000004</v>
      </c>
    </row>
    <row r="156" spans="1:16" ht="15" customHeight="1" x14ac:dyDescent="0.2">
      <c r="A156" s="62">
        <v>2002</v>
      </c>
      <c r="B156" s="80">
        <v>100</v>
      </c>
      <c r="C156" s="80">
        <v>2.1059999999999999</v>
      </c>
      <c r="D156" s="80">
        <v>6.0921000000000003</v>
      </c>
      <c r="E156" s="80">
        <v>15.0946</v>
      </c>
      <c r="F156" s="80">
        <v>33.088999999999999</v>
      </c>
      <c r="G156" s="80">
        <v>40.6723</v>
      </c>
      <c r="H156" s="80">
        <v>45.620399999999997</v>
      </c>
      <c r="I156" s="80">
        <v>49.529899999999998</v>
      </c>
      <c r="J156" s="80">
        <v>52.861699999999999</v>
      </c>
      <c r="K156" s="80">
        <v>64.626900000000006</v>
      </c>
      <c r="L156" s="80">
        <v>78.151899999999998</v>
      </c>
      <c r="M156" s="80">
        <v>82.666200000000003</v>
      </c>
      <c r="N156" s="80">
        <v>86.507199999999997</v>
      </c>
      <c r="O156" s="80">
        <v>92.142700000000005</v>
      </c>
      <c r="P156" s="74">
        <v>95.785600000000002</v>
      </c>
    </row>
    <row r="157" spans="1:16" ht="15" customHeight="1" x14ac:dyDescent="0.2">
      <c r="A157" s="62">
        <v>2003</v>
      </c>
      <c r="B157" s="80">
        <v>100</v>
      </c>
      <c r="C157" s="80">
        <v>2.3029999999999999</v>
      </c>
      <c r="D157" s="80">
        <v>6.3301999999999996</v>
      </c>
      <c r="E157" s="80">
        <v>15.3665</v>
      </c>
      <c r="F157" s="80">
        <v>33.6877</v>
      </c>
      <c r="G157" s="80">
        <v>41.4315</v>
      </c>
      <c r="H157" s="80">
        <v>46.401600000000002</v>
      </c>
      <c r="I157" s="80">
        <v>50.272199999999998</v>
      </c>
      <c r="J157" s="80">
        <v>53.543799999999997</v>
      </c>
      <c r="K157" s="80">
        <v>64.893699999999995</v>
      </c>
      <c r="L157" s="80">
        <v>78.084299999999999</v>
      </c>
      <c r="M157" s="80">
        <v>82.763800000000003</v>
      </c>
      <c r="N157" s="80">
        <v>86.636200000000002</v>
      </c>
      <c r="O157" s="80">
        <v>92.300399999999996</v>
      </c>
      <c r="P157" s="74">
        <v>95.928899999999999</v>
      </c>
    </row>
    <row r="158" spans="1:16" ht="15" customHeight="1" x14ac:dyDescent="0.2">
      <c r="A158" s="62">
        <v>2004</v>
      </c>
      <c r="B158" s="80">
        <v>100</v>
      </c>
      <c r="C158" s="80">
        <v>2.5855999999999999</v>
      </c>
      <c r="D158" s="80">
        <v>7.2053000000000003</v>
      </c>
      <c r="E158" s="80">
        <v>17.119499999999999</v>
      </c>
      <c r="F158" s="80">
        <v>36.280700000000003</v>
      </c>
      <c r="G158" s="80">
        <v>44.3123</v>
      </c>
      <c r="H158" s="80">
        <v>49.362000000000002</v>
      </c>
      <c r="I158" s="80">
        <v>53.187899999999999</v>
      </c>
      <c r="J158" s="80">
        <v>56.346200000000003</v>
      </c>
      <c r="K158" s="80">
        <v>67.303100000000001</v>
      </c>
      <c r="L158" s="80">
        <v>79.5809</v>
      </c>
      <c r="M158" s="80">
        <v>83.824100000000001</v>
      </c>
      <c r="N158" s="80">
        <v>87.424099999999996</v>
      </c>
      <c r="O158" s="80">
        <v>92.760499999999993</v>
      </c>
      <c r="P158" s="74">
        <v>96.133499999999998</v>
      </c>
    </row>
    <row r="159" spans="1:16" ht="15" customHeight="1" x14ac:dyDescent="0.2">
      <c r="A159" s="62">
        <v>2005</v>
      </c>
      <c r="B159" s="80">
        <v>100</v>
      </c>
      <c r="C159" s="80">
        <v>2.9163000000000001</v>
      </c>
      <c r="D159" s="80">
        <v>8.0661000000000005</v>
      </c>
      <c r="E159" s="80">
        <v>18.906700000000001</v>
      </c>
      <c r="F159" s="80">
        <v>38.774999999999999</v>
      </c>
      <c r="G159" s="80">
        <v>46.952399999999997</v>
      </c>
      <c r="H159" s="80">
        <v>52.060200000000002</v>
      </c>
      <c r="I159" s="80">
        <v>55.864199999999997</v>
      </c>
      <c r="J159" s="80">
        <v>58.932299999999998</v>
      </c>
      <c r="K159" s="80">
        <v>69.455799999999996</v>
      </c>
      <c r="L159" s="80">
        <v>81.062299999999993</v>
      </c>
      <c r="M159" s="80">
        <v>85.064999999999998</v>
      </c>
      <c r="N159" s="80">
        <v>88.386099999999999</v>
      </c>
      <c r="O159" s="80">
        <v>93.300200000000004</v>
      </c>
      <c r="P159" s="74">
        <v>96.411699999999996</v>
      </c>
    </row>
    <row r="160" spans="1:16" ht="15" customHeight="1" x14ac:dyDescent="0.2">
      <c r="A160" s="62">
        <v>2006</v>
      </c>
      <c r="B160" s="80">
        <v>100</v>
      </c>
      <c r="C160" s="80">
        <v>3.0242</v>
      </c>
      <c r="D160" s="80">
        <v>8.1827000000000005</v>
      </c>
      <c r="E160" s="80">
        <v>19.2425</v>
      </c>
      <c r="F160" s="80">
        <v>39.3566</v>
      </c>
      <c r="G160" s="80">
        <v>47.539200000000001</v>
      </c>
      <c r="H160" s="80">
        <v>52.607100000000003</v>
      </c>
      <c r="I160" s="80">
        <v>56.407400000000003</v>
      </c>
      <c r="J160" s="80">
        <v>59.492899999999999</v>
      </c>
      <c r="K160" s="80">
        <v>70.078500000000005</v>
      </c>
      <c r="L160" s="80">
        <v>81.548599999999993</v>
      </c>
      <c r="M160" s="80">
        <v>85.491200000000006</v>
      </c>
      <c r="N160" s="80">
        <v>88.743200000000002</v>
      </c>
      <c r="O160" s="80">
        <v>93.569900000000004</v>
      </c>
      <c r="P160" s="74">
        <v>96.591499999999996</v>
      </c>
    </row>
    <row r="161" spans="1:16" ht="15" customHeight="1" x14ac:dyDescent="0.2">
      <c r="A161" s="62">
        <v>2007</v>
      </c>
      <c r="B161" s="80">
        <v>100</v>
      </c>
      <c r="C161" s="80">
        <v>3.4704999999999999</v>
      </c>
      <c r="D161" s="80">
        <v>8.8120999999999992</v>
      </c>
      <c r="E161" s="80">
        <v>19.843699999999998</v>
      </c>
      <c r="F161" s="80">
        <v>39.809699999999999</v>
      </c>
      <c r="G161" s="80">
        <v>48.040599999999998</v>
      </c>
      <c r="H161" s="80">
        <v>53.09</v>
      </c>
      <c r="I161" s="80">
        <v>56.825800000000001</v>
      </c>
      <c r="J161" s="80">
        <v>59.900799999999997</v>
      </c>
      <c r="K161" s="80">
        <v>70.412999999999997</v>
      </c>
      <c r="L161" s="80">
        <v>81.789299999999997</v>
      </c>
      <c r="M161" s="80">
        <v>85.708100000000002</v>
      </c>
      <c r="N161" s="80">
        <v>88.9161</v>
      </c>
      <c r="O161" s="80">
        <v>93.640900000000002</v>
      </c>
      <c r="P161" s="74">
        <v>96.638999999999996</v>
      </c>
    </row>
    <row r="162" spans="1:16" ht="15" customHeight="1" x14ac:dyDescent="0.2">
      <c r="A162" s="62">
        <v>2008</v>
      </c>
      <c r="B162" s="80">
        <v>100</v>
      </c>
      <c r="C162" s="80">
        <v>3.2212000000000001</v>
      </c>
      <c r="D162" s="80">
        <v>8.0769000000000002</v>
      </c>
      <c r="E162" s="80">
        <v>18.1982</v>
      </c>
      <c r="F162" s="80">
        <v>37.510300000000001</v>
      </c>
      <c r="G162" s="80">
        <v>45.717799999999997</v>
      </c>
      <c r="H162" s="80">
        <v>50.890999999999998</v>
      </c>
      <c r="I162" s="80">
        <v>54.797400000000003</v>
      </c>
      <c r="J162" s="80">
        <v>58.06</v>
      </c>
      <c r="K162" s="80">
        <v>69.203299999999999</v>
      </c>
      <c r="L162" s="80">
        <v>81.421800000000005</v>
      </c>
      <c r="M162" s="80">
        <v>85.571200000000005</v>
      </c>
      <c r="N162" s="80">
        <v>88.953299999999999</v>
      </c>
      <c r="O162" s="80">
        <v>93.877700000000004</v>
      </c>
      <c r="P162" s="74">
        <v>96.903300000000002</v>
      </c>
    </row>
    <row r="163" spans="1:16" ht="15" customHeight="1" x14ac:dyDescent="0.2">
      <c r="A163" s="62">
        <v>2009</v>
      </c>
      <c r="B163" s="80">
        <v>100</v>
      </c>
      <c r="C163" s="80">
        <v>3.0491000000000001</v>
      </c>
      <c r="D163" s="80">
        <v>7.4410999999999996</v>
      </c>
      <c r="E163" s="80">
        <v>16.9117</v>
      </c>
      <c r="F163" s="80">
        <v>36.344099999999997</v>
      </c>
      <c r="G163" s="80">
        <v>44.914200000000001</v>
      </c>
      <c r="H163" s="80">
        <v>50.453800000000001</v>
      </c>
      <c r="I163" s="80">
        <v>54.696800000000003</v>
      </c>
      <c r="J163" s="80">
        <v>58.168100000000003</v>
      </c>
      <c r="K163" s="80">
        <v>69.891599999999997</v>
      </c>
      <c r="L163" s="80">
        <v>82.537499999999994</v>
      </c>
      <c r="M163" s="80">
        <v>86.743899999999996</v>
      </c>
      <c r="N163" s="80">
        <v>90.076899999999995</v>
      </c>
      <c r="O163" s="80">
        <v>94.823599999999999</v>
      </c>
      <c r="P163" s="74">
        <v>97.544700000000006</v>
      </c>
    </row>
    <row r="164" spans="1:16" ht="15" customHeight="1" x14ac:dyDescent="0.2">
      <c r="A164" s="62">
        <v>2010</v>
      </c>
      <c r="B164" s="80">
        <v>100</v>
      </c>
      <c r="C164" s="80">
        <v>3.3138000000000001</v>
      </c>
      <c r="D164" s="80">
        <v>8.0482999999999993</v>
      </c>
      <c r="E164" s="80">
        <v>17.882899999999999</v>
      </c>
      <c r="F164" s="80">
        <v>37.382199999999997</v>
      </c>
      <c r="G164" s="80">
        <v>45.9407</v>
      </c>
      <c r="H164" s="80">
        <v>51.4467</v>
      </c>
      <c r="I164" s="80">
        <v>55.633800000000001</v>
      </c>
      <c r="J164" s="80">
        <v>59.068899999999999</v>
      </c>
      <c r="K164" s="80">
        <v>70.623599999999996</v>
      </c>
      <c r="L164" s="80">
        <v>82.959699999999998</v>
      </c>
      <c r="M164" s="80">
        <v>87.109700000000004</v>
      </c>
      <c r="N164" s="80">
        <v>90.397300000000001</v>
      </c>
      <c r="O164" s="80">
        <v>94.986599999999996</v>
      </c>
      <c r="P164" s="74">
        <v>97.644000000000005</v>
      </c>
    </row>
    <row r="165" spans="1:16" ht="15" customHeight="1" x14ac:dyDescent="0.2">
      <c r="A165" s="62">
        <v>2011</v>
      </c>
      <c r="B165" s="80">
        <v>100</v>
      </c>
      <c r="C165" s="80">
        <v>2.5406</v>
      </c>
      <c r="D165" s="80">
        <v>6.7664</v>
      </c>
      <c r="E165" s="80">
        <v>16.135300000000001</v>
      </c>
      <c r="F165" s="80">
        <v>35.0593</v>
      </c>
      <c r="G165" s="80">
        <v>43.5154</v>
      </c>
      <c r="H165" s="80">
        <v>48.9176</v>
      </c>
      <c r="I165" s="80">
        <v>53.063099999999999</v>
      </c>
      <c r="J165" s="80">
        <v>56.491799999999998</v>
      </c>
      <c r="K165" s="80">
        <v>68.260400000000004</v>
      </c>
      <c r="L165" s="80">
        <v>81.201099999999997</v>
      </c>
      <c r="M165" s="80">
        <v>85.616900000000001</v>
      </c>
      <c r="N165" s="80">
        <v>89.157499999999999</v>
      </c>
      <c r="O165" s="80">
        <v>94.171099999999996</v>
      </c>
      <c r="P165" s="74">
        <v>97.111900000000006</v>
      </c>
    </row>
    <row r="166" spans="1:16" ht="15" customHeight="1" x14ac:dyDescent="0.2">
      <c r="A166" s="62">
        <v>2012</v>
      </c>
      <c r="B166" s="80">
        <v>100</v>
      </c>
      <c r="C166" s="80">
        <v>3.2544</v>
      </c>
      <c r="D166" s="80">
        <v>8.2620000000000005</v>
      </c>
      <c r="E166" s="80">
        <v>18.6007</v>
      </c>
      <c r="F166" s="80">
        <v>38.087499999999999</v>
      </c>
      <c r="G166" s="80">
        <v>46.493200000000002</v>
      </c>
      <c r="H166" s="80">
        <v>51.747199999999999</v>
      </c>
      <c r="I166" s="80">
        <v>55.707500000000003</v>
      </c>
      <c r="J166" s="80">
        <v>58.9499</v>
      </c>
      <c r="K166" s="80">
        <v>70.165400000000005</v>
      </c>
      <c r="L166" s="80">
        <v>82.311899999999994</v>
      </c>
      <c r="M166" s="80">
        <v>86.418999999999997</v>
      </c>
      <c r="N166" s="80">
        <v>89.739099999999993</v>
      </c>
      <c r="O166" s="80">
        <v>94.463200000000001</v>
      </c>
      <c r="P166" s="74">
        <v>97.222300000000004</v>
      </c>
    </row>
    <row r="167" spans="1:16" ht="15" customHeight="1" x14ac:dyDescent="0.2">
      <c r="A167" s="81">
        <v>2013</v>
      </c>
      <c r="B167" s="80">
        <v>100</v>
      </c>
      <c r="C167" s="80">
        <v>3.3090000000000002</v>
      </c>
      <c r="D167" s="80">
        <v>8.1880000000000006</v>
      </c>
      <c r="E167" s="80">
        <v>18.4772</v>
      </c>
      <c r="F167" s="80">
        <v>37.8035</v>
      </c>
      <c r="G167" s="80">
        <v>46.089799999999997</v>
      </c>
      <c r="H167" s="80">
        <v>51.2943</v>
      </c>
      <c r="I167" s="80">
        <v>55.265099999999997</v>
      </c>
      <c r="J167" s="80">
        <v>58.546599999999998</v>
      </c>
      <c r="K167" s="80">
        <v>69.799099999999996</v>
      </c>
      <c r="L167" s="80">
        <v>82.085499999999996</v>
      </c>
      <c r="M167" s="80">
        <v>86.272300000000001</v>
      </c>
      <c r="N167" s="80">
        <v>89.658299999999997</v>
      </c>
      <c r="O167" s="80">
        <v>94.4255</v>
      </c>
      <c r="P167" s="74">
        <v>97.215100000000007</v>
      </c>
    </row>
    <row r="168" spans="1:16" ht="15" customHeight="1" x14ac:dyDescent="0.2">
      <c r="A168" s="62">
        <v>2014</v>
      </c>
      <c r="B168" s="82">
        <v>100</v>
      </c>
      <c r="C168" s="82">
        <v>3.6191</v>
      </c>
      <c r="D168" s="82">
        <v>8.9703999999999997</v>
      </c>
      <c r="E168" s="82">
        <v>19.850899999999999</v>
      </c>
      <c r="F168" s="82">
        <v>39.482599999999998</v>
      </c>
      <c r="G168" s="82">
        <v>47.747300000000003</v>
      </c>
      <c r="H168" s="82">
        <v>52.937100000000001</v>
      </c>
      <c r="I168" s="82">
        <v>56.802900000000001</v>
      </c>
      <c r="J168" s="82">
        <v>59.965499999999999</v>
      </c>
      <c r="K168" s="82">
        <v>70.877399999999994</v>
      </c>
      <c r="L168" s="82">
        <v>82.7804</v>
      </c>
      <c r="M168" s="82">
        <v>86.779499999999999</v>
      </c>
      <c r="N168" s="82">
        <v>89.980900000000005</v>
      </c>
      <c r="O168" s="82">
        <v>94.543300000000002</v>
      </c>
      <c r="P168" s="78">
        <v>97.253900000000002</v>
      </c>
    </row>
    <row r="169" spans="1:16" ht="15" customHeight="1" x14ac:dyDescent="0.2">
      <c r="A169" s="83">
        <v>2015</v>
      </c>
      <c r="B169" s="84">
        <v>100</v>
      </c>
      <c r="C169" s="84">
        <v>3.5325000000000002</v>
      </c>
      <c r="D169" s="84">
        <v>8.7487999999999992</v>
      </c>
      <c r="E169" s="84">
        <v>19.498899999999999</v>
      </c>
      <c r="F169" s="84">
        <v>39.0351</v>
      </c>
      <c r="G169" s="84">
        <v>47.316600000000001</v>
      </c>
      <c r="H169" s="84">
        <v>52.5167</v>
      </c>
      <c r="I169" s="84">
        <v>56.406500000000001</v>
      </c>
      <c r="J169" s="84">
        <v>59.577199999999998</v>
      </c>
      <c r="K169" s="84">
        <v>70.589500000000001</v>
      </c>
      <c r="L169" s="84">
        <v>82.615700000000004</v>
      </c>
      <c r="M169" s="84">
        <v>86.6173</v>
      </c>
      <c r="N169" s="84">
        <v>89.819699999999997</v>
      </c>
      <c r="O169" s="84">
        <v>94.412999999999997</v>
      </c>
      <c r="P169" s="85">
        <v>97.172200000000004</v>
      </c>
    </row>
    <row r="170" spans="1:16" ht="15" customHeight="1" x14ac:dyDescent="0.2">
      <c r="A170" s="83">
        <v>2016</v>
      </c>
      <c r="B170" s="84">
        <v>100</v>
      </c>
      <c r="C170" s="84">
        <v>3.2477999999999998</v>
      </c>
      <c r="D170" s="84">
        <v>7.9996</v>
      </c>
      <c r="E170" s="84">
        <v>18.124300000000002</v>
      </c>
      <c r="F170" s="84">
        <v>37.3172</v>
      </c>
      <c r="G170" s="84">
        <v>45.684800000000003</v>
      </c>
      <c r="H170" s="84">
        <v>51.010199999999998</v>
      </c>
      <c r="I170" s="84">
        <v>55.001300000000001</v>
      </c>
      <c r="J170" s="84">
        <v>58.229799999999997</v>
      </c>
      <c r="K170" s="84">
        <v>69.473299999999995</v>
      </c>
      <c r="L170" s="84">
        <v>81.858400000000003</v>
      </c>
      <c r="M170" s="84">
        <v>85.969399999999993</v>
      </c>
      <c r="N170" s="84">
        <v>89.312600000000003</v>
      </c>
      <c r="O170" s="84">
        <v>94.076999999999998</v>
      </c>
      <c r="P170" s="85">
        <v>96.959000000000003</v>
      </c>
    </row>
    <row r="171" spans="1:16" ht="15" customHeight="1" x14ac:dyDescent="0.2">
      <c r="A171" s="62">
        <v>2017</v>
      </c>
      <c r="B171" s="86">
        <v>100</v>
      </c>
      <c r="C171" s="84">
        <v>3.8561999999999999</v>
      </c>
      <c r="D171" s="84">
        <v>8.9316999999999993</v>
      </c>
      <c r="E171" s="84">
        <v>19.3445</v>
      </c>
      <c r="F171" s="84">
        <v>38.467199999999998</v>
      </c>
      <c r="G171" s="84">
        <v>46.770800000000001</v>
      </c>
      <c r="H171" s="84">
        <v>52.028799999999997</v>
      </c>
      <c r="I171" s="84">
        <v>55.951799999999999</v>
      </c>
      <c r="J171" s="84">
        <v>59.136299999999999</v>
      </c>
      <c r="K171" s="84">
        <v>70.077500000000001</v>
      </c>
      <c r="L171" s="84">
        <v>82.117599999999996</v>
      </c>
      <c r="M171" s="84">
        <v>86.101900000000001</v>
      </c>
      <c r="N171" s="84">
        <v>89.325000000000003</v>
      </c>
      <c r="O171" s="84">
        <v>94.017600000000002</v>
      </c>
      <c r="P171" s="85">
        <v>96.891800000000003</v>
      </c>
    </row>
    <row r="172" spans="1:16" ht="15" customHeight="1" x14ac:dyDescent="0.2">
      <c r="A172" s="62">
        <v>2018</v>
      </c>
      <c r="B172" s="87">
        <v>100</v>
      </c>
      <c r="C172" s="80">
        <v>3.61</v>
      </c>
      <c r="D172" s="80">
        <v>9.0780999999999992</v>
      </c>
      <c r="E172" s="80">
        <v>20.221</v>
      </c>
      <c r="F172" s="80">
        <v>40.081000000000003</v>
      </c>
      <c r="G172" s="80">
        <v>48.034799999999997</v>
      </c>
      <c r="H172" s="80">
        <v>53.107199999999999</v>
      </c>
      <c r="I172" s="80">
        <v>57.055199999999999</v>
      </c>
      <c r="J172" s="80">
        <v>60.3033</v>
      </c>
      <c r="K172" s="80">
        <v>71.368200000000002</v>
      </c>
      <c r="L172" s="80">
        <v>83.260900000000007</v>
      </c>
      <c r="M172" s="80">
        <v>86.971699999999998</v>
      </c>
      <c r="N172" s="80">
        <v>90.02</v>
      </c>
      <c r="O172" s="80">
        <v>94.403199999999998</v>
      </c>
      <c r="P172" s="74">
        <v>97.061700000000002</v>
      </c>
    </row>
    <row r="173" spans="1:16" ht="15" customHeight="1" x14ac:dyDescent="0.2">
      <c r="A173" s="62">
        <v>2019</v>
      </c>
      <c r="B173" s="88">
        <v>100</v>
      </c>
      <c r="C173" s="84">
        <v>3.1156000000000001</v>
      </c>
      <c r="D173" s="84">
        <v>8.1599000000000004</v>
      </c>
      <c r="E173" s="84">
        <v>18.871700000000001</v>
      </c>
      <c r="F173" s="84">
        <v>38.768700000000003</v>
      </c>
      <c r="G173" s="84">
        <v>46.868600000000001</v>
      </c>
      <c r="H173" s="84">
        <v>52.099200000000003</v>
      </c>
      <c r="I173" s="84">
        <v>56.128</v>
      </c>
      <c r="J173" s="84">
        <v>59.444600000000001</v>
      </c>
      <c r="K173" s="84">
        <v>70.810400000000001</v>
      </c>
      <c r="L173" s="84">
        <v>82.881399999999999</v>
      </c>
      <c r="M173" s="84">
        <v>86.645799999999994</v>
      </c>
      <c r="N173" s="84">
        <v>89.747500000000002</v>
      </c>
      <c r="O173" s="84">
        <v>94.204099999999997</v>
      </c>
      <c r="P173" s="85">
        <v>96.9358</v>
      </c>
    </row>
    <row r="174" spans="1:16" ht="15" customHeight="1" x14ac:dyDescent="0.2">
      <c r="A174" s="89">
        <v>2020</v>
      </c>
      <c r="B174" s="90">
        <v>100</v>
      </c>
      <c r="C174" s="91">
        <v>4.1433</v>
      </c>
      <c r="D174" s="91">
        <v>10.2141</v>
      </c>
      <c r="E174" s="91">
        <v>22.055599999999998</v>
      </c>
      <c r="F174" s="91">
        <v>42.3125</v>
      </c>
      <c r="G174" s="91">
        <v>50.374699999999997</v>
      </c>
      <c r="H174" s="91">
        <v>55.5075</v>
      </c>
      <c r="I174" s="91">
        <v>59.495199999999997</v>
      </c>
      <c r="J174" s="91">
        <v>62.741799999999998</v>
      </c>
      <c r="K174" s="91">
        <v>73.669499999999999</v>
      </c>
      <c r="L174" s="91">
        <v>84.929199999999994</v>
      </c>
      <c r="M174" s="91">
        <v>88.507900000000006</v>
      </c>
      <c r="N174" s="91">
        <v>91.357399999999998</v>
      </c>
      <c r="O174" s="91">
        <v>95.333600000000004</v>
      </c>
      <c r="P174" s="92">
        <v>97.677499999999995</v>
      </c>
    </row>
    <row r="175" spans="1:16" ht="15" customHeight="1" x14ac:dyDescent="0.2">
      <c r="A175" s="160" t="s">
        <v>8</v>
      </c>
      <c r="B175" s="160"/>
      <c r="C175" s="160"/>
      <c r="D175" s="160"/>
      <c r="E175" s="160"/>
      <c r="F175" s="160"/>
      <c r="G175" s="160"/>
      <c r="H175" s="160"/>
      <c r="I175" s="160"/>
      <c r="J175" s="160"/>
      <c r="K175" s="160"/>
      <c r="L175" s="160"/>
      <c r="M175" s="160"/>
      <c r="N175" s="160"/>
      <c r="O175" s="160"/>
      <c r="P175" s="160"/>
    </row>
    <row r="176" spans="1:16" ht="20.100000000000001" customHeight="1" x14ac:dyDescent="0.2">
      <c r="A176" s="159" t="s">
        <v>33</v>
      </c>
      <c r="B176" s="159"/>
      <c r="C176" s="159"/>
      <c r="D176" s="159"/>
      <c r="E176" s="159"/>
      <c r="F176" s="159"/>
      <c r="G176" s="159"/>
      <c r="H176" s="159"/>
      <c r="I176" s="159"/>
      <c r="J176" s="159"/>
      <c r="K176" s="159"/>
      <c r="L176" s="159"/>
      <c r="M176" s="159"/>
      <c r="N176" s="159"/>
      <c r="O176" s="159"/>
      <c r="P176" s="159"/>
    </row>
    <row r="177" spans="1:16" ht="144" customHeight="1" x14ac:dyDescent="0.2">
      <c r="A177" s="153" t="s">
        <v>47</v>
      </c>
      <c r="B177" s="153"/>
      <c r="C177" s="153"/>
      <c r="D177" s="153"/>
      <c r="E177" s="153"/>
      <c r="F177" s="153"/>
      <c r="G177" s="153"/>
      <c r="H177" s="153"/>
      <c r="I177" s="153"/>
      <c r="J177" s="153"/>
      <c r="K177" s="153"/>
      <c r="L177" s="153"/>
      <c r="M177" s="153"/>
      <c r="N177" s="153"/>
      <c r="O177" s="153"/>
      <c r="P177" s="153"/>
    </row>
    <row r="178" spans="1:16" ht="15" customHeight="1" x14ac:dyDescent="0.2">
      <c r="A178" s="150" t="s">
        <v>23</v>
      </c>
      <c r="B178" s="150"/>
      <c r="C178" s="150"/>
      <c r="D178" s="150"/>
      <c r="E178" s="150"/>
      <c r="F178" s="150"/>
      <c r="G178" s="150"/>
      <c r="H178" s="150"/>
      <c r="I178" s="150"/>
      <c r="J178" s="150"/>
      <c r="K178" s="150"/>
      <c r="L178" s="150"/>
      <c r="M178" s="150"/>
      <c r="N178" s="150"/>
      <c r="O178" s="150"/>
      <c r="P178" s="150"/>
    </row>
    <row r="179" spans="1:16" ht="126.95" customHeight="1" x14ac:dyDescent="0.2">
      <c r="A179" s="159" t="s">
        <v>24</v>
      </c>
      <c r="B179" s="159"/>
      <c r="C179" s="159"/>
      <c r="D179" s="159"/>
      <c r="E179" s="159"/>
      <c r="F179" s="159"/>
      <c r="G179" s="159"/>
      <c r="H179" s="159"/>
      <c r="I179" s="159"/>
      <c r="J179" s="159"/>
      <c r="K179" s="159"/>
      <c r="L179" s="159"/>
      <c r="M179" s="159"/>
      <c r="N179" s="159"/>
      <c r="O179" s="159"/>
      <c r="P179" s="159"/>
    </row>
    <row r="180" spans="1:16" ht="12.75" customHeight="1" x14ac:dyDescent="0.2">
      <c r="A180" s="154" t="s">
        <v>30</v>
      </c>
      <c r="B180" s="154"/>
      <c r="C180" s="154"/>
      <c r="D180" s="154"/>
      <c r="E180" s="154"/>
      <c r="F180" s="154"/>
      <c r="G180" s="154"/>
      <c r="H180" s="154"/>
      <c r="I180" s="154"/>
      <c r="J180" s="154"/>
      <c r="K180" s="154"/>
      <c r="L180" s="154"/>
      <c r="M180" s="154"/>
      <c r="N180" s="154"/>
      <c r="O180" s="154"/>
      <c r="P180" s="154"/>
    </row>
    <row r="181" spans="1:16" x14ac:dyDescent="0.2">
      <c r="A181" s="6"/>
      <c r="B181" s="6"/>
      <c r="C181" s="6"/>
      <c r="D181" s="6"/>
      <c r="E181" s="6"/>
      <c r="F181" s="6"/>
      <c r="G181" s="6"/>
      <c r="H181" s="6"/>
      <c r="I181" s="6"/>
      <c r="J181" s="6"/>
      <c r="K181" s="6"/>
      <c r="L181" s="6"/>
      <c r="M181" s="6"/>
      <c r="N181" s="6"/>
      <c r="O181" s="6"/>
      <c r="P181" s="6"/>
    </row>
  </sheetData>
  <mergeCells count="25">
    <mergeCell ref="A180:P180"/>
    <mergeCell ref="A3:A6"/>
    <mergeCell ref="B3:B5"/>
    <mergeCell ref="E4:E5"/>
    <mergeCell ref="F4:F5"/>
    <mergeCell ref="G4:G5"/>
    <mergeCell ref="A179:P179"/>
    <mergeCell ref="A175:P175"/>
    <mergeCell ref="A176:P176"/>
    <mergeCell ref="P4:P5"/>
    <mergeCell ref="C4:C5"/>
    <mergeCell ref="I4:I5"/>
    <mergeCell ref="L4:L5"/>
    <mergeCell ref="N4:N5"/>
    <mergeCell ref="O4:O5"/>
    <mergeCell ref="D4:D5"/>
    <mergeCell ref="A1:P1"/>
    <mergeCell ref="A2:P2"/>
    <mergeCell ref="J4:J5"/>
    <mergeCell ref="K4:K5"/>
    <mergeCell ref="A178:P178"/>
    <mergeCell ref="M4:M5"/>
    <mergeCell ref="H4:H5"/>
    <mergeCell ref="C3:P3"/>
    <mergeCell ref="A177:P177"/>
  </mergeCells>
  <phoneticPr fontId="0" type="noConversion"/>
  <pageMargins left="0.4" right="0.3" top="0.17" bottom="0.17" header="0.5" footer="0.17"/>
  <pageSetup scale="27" orientation="portrait" horizontalDpi="1200" verticalDpi="12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Table 1 and charts</vt:lpstr>
      <vt:lpstr>Table 2</vt:lpstr>
      <vt:lpstr>Table 3</vt:lpstr>
      <vt:lpstr>Table 4</vt:lpstr>
      <vt:lpstr>Table 5</vt:lpstr>
      <vt:lpstr>Table 6</vt:lpstr>
      <vt:lpstr>Table 7</vt:lpstr>
      <vt:lpstr>Table 8</vt:lpstr>
      <vt:lpstr>TAB1</vt:lpstr>
      <vt:lpstr>TAB2</vt:lpstr>
      <vt:lpstr>'TAB2'!column_headings</vt:lpstr>
      <vt:lpstr>column_headings</vt:lpstr>
      <vt:lpstr>'TAB2'!column_numbers</vt:lpstr>
      <vt:lpstr>column_numbers</vt:lpstr>
      <vt:lpstr>'TAB2'!data</vt:lpstr>
      <vt:lpstr>data</vt:lpstr>
      <vt:lpstr>'TAB1'!Print_Area</vt:lpstr>
      <vt:lpstr>'TAB2'!Print_Area</vt:lpstr>
      <vt:lpstr>'TAB2'!stub_lines</vt:lpstr>
      <vt:lpstr>stub_lines</vt:lpstr>
      <vt:lpstr>'TAB2'!titles</vt:lpstr>
      <vt:lpstr>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Parisi</dc:creator>
  <cp:lastModifiedBy>Kevin Kaufman</cp:lastModifiedBy>
  <cp:lastPrinted>2006-09-11T12:34:44Z</cp:lastPrinted>
  <dcterms:created xsi:type="dcterms:W3CDTF">1999-03-03T18:45:09Z</dcterms:created>
  <dcterms:modified xsi:type="dcterms:W3CDTF">2023-01-25T22:22:37Z</dcterms:modified>
</cp:coreProperties>
</file>